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85" windowHeight="7515"/>
  </bookViews>
  <sheets>
    <sheet name="理想" sheetId="6" r:id="rId1"/>
    <sheet name="在庫(利益率重視)" sheetId="5" r:id="rId2"/>
    <sheet name="値引して資金化" sheetId="1" r:id="rId3"/>
    <sheet name="回転重視" sheetId="4" r:id="rId4"/>
  </sheets>
  <calcPr calcId="145621"/>
</workbook>
</file>

<file path=xl/calcChain.xml><?xml version="1.0" encoding="utf-8"?>
<calcChain xmlns="http://schemas.openxmlformats.org/spreadsheetml/2006/main">
  <c r="G33" i="1" l="1"/>
  <c r="H33" i="5"/>
  <c r="F32" i="6"/>
  <c r="G31" i="6"/>
  <c r="F31" i="6"/>
  <c r="F30" i="6"/>
  <c r="G29" i="6"/>
  <c r="F29" i="6"/>
  <c r="F28" i="6"/>
  <c r="G27" i="6"/>
  <c r="F27" i="6"/>
  <c r="F26" i="6"/>
  <c r="G25" i="6"/>
  <c r="F25" i="6"/>
  <c r="F24" i="6"/>
  <c r="G23" i="6"/>
  <c r="F23" i="6"/>
  <c r="F22" i="6"/>
  <c r="G21" i="6"/>
  <c r="F21" i="6"/>
  <c r="F20" i="6"/>
  <c r="G19" i="6"/>
  <c r="F19" i="6"/>
  <c r="F18" i="6"/>
  <c r="G17" i="6"/>
  <c r="F17" i="6"/>
  <c r="F16" i="6"/>
  <c r="G15" i="6"/>
  <c r="F15" i="6"/>
  <c r="F14" i="6"/>
  <c r="G13" i="6"/>
  <c r="F13" i="6"/>
  <c r="F12" i="6"/>
  <c r="G11" i="6"/>
  <c r="F11" i="6"/>
  <c r="F10" i="6"/>
  <c r="G9" i="6"/>
  <c r="F9" i="6"/>
  <c r="F8" i="6"/>
  <c r="G7" i="6"/>
  <c r="F7" i="6"/>
  <c r="F6" i="6"/>
  <c r="G5" i="6"/>
  <c r="F5" i="6"/>
  <c r="F4" i="6"/>
  <c r="G3" i="6"/>
  <c r="F3" i="6"/>
  <c r="C2" i="6"/>
  <c r="G30" i="6" s="1"/>
  <c r="H30" i="6" s="1"/>
  <c r="I30" i="6" s="1"/>
  <c r="H5" i="6" l="1"/>
  <c r="I5" i="6" s="1"/>
  <c r="H13" i="6"/>
  <c r="I13" i="6" s="1"/>
  <c r="H21" i="6"/>
  <c r="I21" i="6" s="1"/>
  <c r="H11" i="6"/>
  <c r="I11" i="6" s="1"/>
  <c r="H17" i="6"/>
  <c r="I17" i="6" s="1"/>
  <c r="H7" i="6"/>
  <c r="I7" i="6" s="1"/>
  <c r="G10" i="6"/>
  <c r="H10" i="6" s="1"/>
  <c r="I10" i="6" s="1"/>
  <c r="G16" i="6"/>
  <c r="H16" i="6" s="1"/>
  <c r="I16" i="6" s="1"/>
  <c r="H23" i="6"/>
  <c r="I23" i="6" s="1"/>
  <c r="H31" i="6"/>
  <c r="I31" i="6" s="1"/>
  <c r="G28" i="6"/>
  <c r="H28" i="6" s="1"/>
  <c r="I28" i="6" s="1"/>
  <c r="G12" i="6"/>
  <c r="H12" i="6" s="1"/>
  <c r="I12" i="6" s="1"/>
  <c r="H19" i="6"/>
  <c r="I19" i="6" s="1"/>
  <c r="G22" i="6"/>
  <c r="H22" i="6" s="1"/>
  <c r="I22" i="6" s="1"/>
  <c r="H25" i="6"/>
  <c r="I25" i="6" s="1"/>
  <c r="H27" i="6"/>
  <c r="I27" i="6" s="1"/>
  <c r="G4" i="6"/>
  <c r="H4" i="6" s="1"/>
  <c r="I4" i="6" s="1"/>
  <c r="G14" i="6"/>
  <c r="H14" i="6" s="1"/>
  <c r="I14" i="6" s="1"/>
  <c r="G20" i="6"/>
  <c r="H20" i="6" s="1"/>
  <c r="I20" i="6" s="1"/>
  <c r="H3" i="6"/>
  <c r="J3" i="6" s="1"/>
  <c r="G6" i="6"/>
  <c r="H6" i="6" s="1"/>
  <c r="I6" i="6" s="1"/>
  <c r="H9" i="6"/>
  <c r="I9" i="6" s="1"/>
  <c r="G8" i="6"/>
  <c r="H8" i="6" s="1"/>
  <c r="I8" i="6" s="1"/>
  <c r="H15" i="6"/>
  <c r="I15" i="6" s="1"/>
  <c r="G18" i="6"/>
  <c r="H18" i="6" s="1"/>
  <c r="I18" i="6" s="1"/>
  <c r="G24" i="6"/>
  <c r="H24" i="6" s="1"/>
  <c r="I24" i="6" s="1"/>
  <c r="G32" i="6"/>
  <c r="H32" i="6" s="1"/>
  <c r="I32" i="6" s="1"/>
  <c r="I3" i="6"/>
  <c r="F33" i="6"/>
  <c r="G26" i="6"/>
  <c r="H26" i="6" s="1"/>
  <c r="I26" i="6" s="1"/>
  <c r="H29" i="6"/>
  <c r="I29" i="6" s="1"/>
  <c r="G32" i="1"/>
  <c r="G31" i="1"/>
  <c r="G29" i="1"/>
  <c r="G28" i="1"/>
  <c r="G27" i="1"/>
  <c r="G25" i="1"/>
  <c r="G24" i="1"/>
  <c r="G22" i="1"/>
  <c r="H22" i="1" s="1"/>
  <c r="G21" i="1"/>
  <c r="G20" i="1"/>
  <c r="G19" i="1"/>
  <c r="H19" i="1" s="1"/>
  <c r="G18" i="1"/>
  <c r="H18" i="1" s="1"/>
  <c r="G17" i="1"/>
  <c r="G15" i="1"/>
  <c r="G14" i="1"/>
  <c r="H14" i="1" s="1"/>
  <c r="G13" i="1"/>
  <c r="G11" i="1"/>
  <c r="G10" i="1"/>
  <c r="H10" i="1" s="1"/>
  <c r="G9" i="1"/>
  <c r="G7" i="1"/>
  <c r="G6" i="1"/>
  <c r="H6" i="1" s="1"/>
  <c r="G5" i="1"/>
  <c r="H5" i="1" s="1"/>
  <c r="G3" i="1"/>
  <c r="G3" i="5"/>
  <c r="G31" i="5"/>
  <c r="G30" i="5"/>
  <c r="H30" i="5" s="1"/>
  <c r="I30" i="5" s="1"/>
  <c r="G29" i="5"/>
  <c r="G28" i="5"/>
  <c r="G27" i="5"/>
  <c r="G26" i="5"/>
  <c r="G25" i="5"/>
  <c r="H25" i="5" s="1"/>
  <c r="I25" i="5" s="1"/>
  <c r="G24" i="5"/>
  <c r="H24" i="5" s="1"/>
  <c r="I24" i="5" s="1"/>
  <c r="G23" i="5"/>
  <c r="G22" i="5"/>
  <c r="H22" i="5" s="1"/>
  <c r="I22" i="5" s="1"/>
  <c r="G21" i="5"/>
  <c r="H21" i="5" s="1"/>
  <c r="I21" i="5" s="1"/>
  <c r="G20" i="5"/>
  <c r="G19" i="5"/>
  <c r="G18" i="5"/>
  <c r="H18" i="5" s="1"/>
  <c r="I18" i="5" s="1"/>
  <c r="G17" i="5"/>
  <c r="G16" i="5"/>
  <c r="H16" i="5" s="1"/>
  <c r="I16" i="5" s="1"/>
  <c r="G15" i="5"/>
  <c r="G14" i="5"/>
  <c r="G13" i="5"/>
  <c r="H13" i="5" s="1"/>
  <c r="I13" i="5" s="1"/>
  <c r="G11" i="5"/>
  <c r="G10" i="5"/>
  <c r="H10" i="5" s="1"/>
  <c r="I10" i="5" s="1"/>
  <c r="G9" i="5"/>
  <c r="H9" i="5" s="1"/>
  <c r="I9" i="5" s="1"/>
  <c r="G8" i="5"/>
  <c r="G7" i="5"/>
  <c r="G6" i="5"/>
  <c r="G5" i="5"/>
  <c r="G4" i="5"/>
  <c r="H4" i="5" s="1"/>
  <c r="I4" i="5" s="1"/>
  <c r="F32" i="5"/>
  <c r="F31" i="5"/>
  <c r="H31" i="5" s="1"/>
  <c r="I31" i="5" s="1"/>
  <c r="F30" i="5"/>
  <c r="F29" i="5"/>
  <c r="H28" i="5"/>
  <c r="I28" i="5" s="1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H6" i="5"/>
  <c r="I6" i="5" s="1"/>
  <c r="F6" i="5"/>
  <c r="F5" i="5"/>
  <c r="F4" i="5"/>
  <c r="F3" i="5"/>
  <c r="F33" i="5" s="1"/>
  <c r="C2" i="5"/>
  <c r="C2" i="4"/>
  <c r="G31" i="4" s="1"/>
  <c r="C2" i="1"/>
  <c r="G16" i="1" s="1"/>
  <c r="F29" i="4"/>
  <c r="H31" i="1"/>
  <c r="H27" i="1"/>
  <c r="H15" i="1"/>
  <c r="F29" i="1"/>
  <c r="G8" i="4" l="1"/>
  <c r="G16" i="4"/>
  <c r="G24" i="4"/>
  <c r="G32" i="4"/>
  <c r="H32" i="4" s="1"/>
  <c r="G9" i="4"/>
  <c r="G17" i="4"/>
  <c r="G25" i="4"/>
  <c r="G3" i="4"/>
  <c r="G4" i="4"/>
  <c r="G12" i="4"/>
  <c r="G20" i="4"/>
  <c r="H20" i="4" s="1"/>
  <c r="G28" i="4"/>
  <c r="G5" i="4"/>
  <c r="G13" i="4"/>
  <c r="G21" i="4"/>
  <c r="G29" i="4"/>
  <c r="H29" i="4" s="1"/>
  <c r="I29" i="4" s="1"/>
  <c r="G4" i="1"/>
  <c r="G8" i="1"/>
  <c r="H8" i="1" s="1"/>
  <c r="G12" i="1"/>
  <c r="H12" i="1" s="1"/>
  <c r="G26" i="1"/>
  <c r="H26" i="1" s="1"/>
  <c r="G30" i="1"/>
  <c r="H30" i="1" s="1"/>
  <c r="J4" i="6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G33" i="6"/>
  <c r="I33" i="6"/>
  <c r="H33" i="6"/>
  <c r="H7" i="1"/>
  <c r="H11" i="1"/>
  <c r="G23" i="1"/>
  <c r="H23" i="1" s="1"/>
  <c r="G6" i="4"/>
  <c r="G10" i="4"/>
  <c r="G14" i="4"/>
  <c r="H14" i="4" s="1"/>
  <c r="G18" i="4"/>
  <c r="G22" i="4"/>
  <c r="G26" i="4"/>
  <c r="G30" i="4"/>
  <c r="G7" i="4"/>
  <c r="G11" i="4"/>
  <c r="G15" i="4"/>
  <c r="G19" i="4"/>
  <c r="G23" i="4"/>
  <c r="G27" i="4"/>
  <c r="G12" i="5"/>
  <c r="H12" i="5" s="1"/>
  <c r="I12" i="5" s="1"/>
  <c r="G32" i="5"/>
  <c r="H32" i="5" s="1"/>
  <c r="I32" i="5" s="1"/>
  <c r="H27" i="5"/>
  <c r="I27" i="5" s="1"/>
  <c r="H7" i="5"/>
  <c r="I7" i="5" s="1"/>
  <c r="H15" i="5"/>
  <c r="I15" i="5" s="1"/>
  <c r="H19" i="5"/>
  <c r="I19" i="5" s="1"/>
  <c r="H16" i="4"/>
  <c r="I16" i="4" s="1"/>
  <c r="H26" i="5"/>
  <c r="I26" i="5" s="1"/>
  <c r="H11" i="5"/>
  <c r="I11" i="5" s="1"/>
  <c r="H23" i="5"/>
  <c r="I23" i="5" s="1"/>
  <c r="H17" i="5"/>
  <c r="I17" i="5" s="1"/>
  <c r="H29" i="5"/>
  <c r="I29" i="5" s="1"/>
  <c r="J3" i="5"/>
  <c r="J4" i="5" s="1"/>
  <c r="H14" i="5"/>
  <c r="I14" i="5" s="1"/>
  <c r="H3" i="5"/>
  <c r="H8" i="5"/>
  <c r="I8" i="5" s="1"/>
  <c r="H20" i="5"/>
  <c r="I20" i="5" s="1"/>
  <c r="H9" i="1"/>
  <c r="H13" i="1"/>
  <c r="H17" i="1"/>
  <c r="H21" i="1"/>
  <c r="H25" i="1"/>
  <c r="H29" i="1"/>
  <c r="I29" i="1" s="1"/>
  <c r="H3" i="1"/>
  <c r="H8" i="4"/>
  <c r="H26" i="4"/>
  <c r="F12" i="4"/>
  <c r="H12" i="4" s="1"/>
  <c r="I12" i="4" s="1"/>
  <c r="F3" i="4"/>
  <c r="J3" i="4" s="1"/>
  <c r="F10" i="4"/>
  <c r="F16" i="4"/>
  <c r="F28" i="4"/>
  <c r="H3" i="4"/>
  <c r="I3" i="4" s="1"/>
  <c r="F14" i="4"/>
  <c r="F20" i="4"/>
  <c r="F4" i="4"/>
  <c r="H4" i="4" s="1"/>
  <c r="I4" i="4" s="1"/>
  <c r="F24" i="4"/>
  <c r="H24" i="4" s="1"/>
  <c r="I24" i="4" s="1"/>
  <c r="F6" i="4"/>
  <c r="F8" i="4"/>
  <c r="F32" i="4"/>
  <c r="F18" i="4"/>
  <c r="F22" i="4"/>
  <c r="F26" i="4"/>
  <c r="F30" i="4"/>
  <c r="F7" i="4"/>
  <c r="F11" i="4"/>
  <c r="H11" i="4" s="1"/>
  <c r="F15" i="4"/>
  <c r="F19" i="4"/>
  <c r="F23" i="4"/>
  <c r="F27" i="4"/>
  <c r="F31" i="4"/>
  <c r="F5" i="4"/>
  <c r="F9" i="4"/>
  <c r="H9" i="4" s="1"/>
  <c r="F13" i="4"/>
  <c r="H13" i="4" s="1"/>
  <c r="F17" i="4"/>
  <c r="F21" i="4"/>
  <c r="F25" i="4"/>
  <c r="H28" i="1"/>
  <c r="H20" i="1"/>
  <c r="H32" i="1"/>
  <c r="H24" i="1"/>
  <c r="H16" i="1"/>
  <c r="F19" i="1"/>
  <c r="I19" i="1" s="1"/>
  <c r="F30" i="1"/>
  <c r="F8" i="1"/>
  <c r="F14" i="1"/>
  <c r="I14" i="1" s="1"/>
  <c r="F3" i="1"/>
  <c r="F24" i="1"/>
  <c r="F6" i="1"/>
  <c r="I6" i="1" s="1"/>
  <c r="F11" i="1"/>
  <c r="I11" i="1" s="1"/>
  <c r="F16" i="1"/>
  <c r="F22" i="1"/>
  <c r="I22" i="1" s="1"/>
  <c r="F27" i="1"/>
  <c r="I27" i="1" s="1"/>
  <c r="F32" i="1"/>
  <c r="F7" i="1"/>
  <c r="F12" i="1"/>
  <c r="F18" i="1"/>
  <c r="I18" i="1" s="1"/>
  <c r="F23" i="1"/>
  <c r="I23" i="1" s="1"/>
  <c r="F28" i="1"/>
  <c r="F4" i="1"/>
  <c r="F10" i="1"/>
  <c r="I10" i="1" s="1"/>
  <c r="F15" i="1"/>
  <c r="I15" i="1" s="1"/>
  <c r="F20" i="1"/>
  <c r="F26" i="1"/>
  <c r="F31" i="1"/>
  <c r="I31" i="1" s="1"/>
  <c r="F5" i="1"/>
  <c r="I5" i="1" s="1"/>
  <c r="F9" i="1"/>
  <c r="F13" i="1"/>
  <c r="F17" i="1"/>
  <c r="F21" i="1"/>
  <c r="F25" i="1"/>
  <c r="H28" i="4" l="1"/>
  <c r="I28" i="4" s="1"/>
  <c r="H4" i="1"/>
  <c r="I4" i="1" s="1"/>
  <c r="I26" i="1"/>
  <c r="I30" i="1"/>
  <c r="I3" i="1"/>
  <c r="I12" i="1"/>
  <c r="I7" i="1"/>
  <c r="H27" i="4"/>
  <c r="I14" i="4"/>
  <c r="H23" i="4"/>
  <c r="H7" i="4"/>
  <c r="I7" i="4" s="1"/>
  <c r="I13" i="1"/>
  <c r="H21" i="4"/>
  <c r="I32" i="4"/>
  <c r="I20" i="4"/>
  <c r="H10" i="4"/>
  <c r="I10" i="4" s="1"/>
  <c r="J5" i="5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I3" i="5"/>
  <c r="H5" i="5"/>
  <c r="I5" i="5" s="1"/>
  <c r="G33" i="5"/>
  <c r="I17" i="1"/>
  <c r="I25" i="1"/>
  <c r="I9" i="1"/>
  <c r="I21" i="1"/>
  <c r="I8" i="4"/>
  <c r="H6" i="4"/>
  <c r="I6" i="4" s="1"/>
  <c r="G33" i="4"/>
  <c r="H18" i="4"/>
  <c r="I18" i="4" s="1"/>
  <c r="I26" i="4"/>
  <c r="H5" i="4"/>
  <c r="I5" i="4" s="1"/>
  <c r="I11" i="4"/>
  <c r="I23" i="4"/>
  <c r="H17" i="4"/>
  <c r="I17" i="4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4" i="4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H30" i="4"/>
  <c r="I30" i="4" s="1"/>
  <c r="F33" i="4"/>
  <c r="H31" i="4"/>
  <c r="I31" i="4" s="1"/>
  <c r="I9" i="4"/>
  <c r="I27" i="4"/>
  <c r="H22" i="4"/>
  <c r="I22" i="4" s="1"/>
  <c r="H15" i="4"/>
  <c r="I15" i="4" s="1"/>
  <c r="I21" i="4"/>
  <c r="H25" i="4"/>
  <c r="I25" i="4" s="1"/>
  <c r="H19" i="4"/>
  <c r="I19" i="4" s="1"/>
  <c r="I13" i="4"/>
  <c r="I28" i="1"/>
  <c r="I16" i="1"/>
  <c r="I32" i="1"/>
  <c r="I8" i="1"/>
  <c r="F33" i="1"/>
  <c r="I24" i="1"/>
  <c r="I20" i="1"/>
  <c r="I33" i="5" l="1"/>
  <c r="J28" i="1"/>
  <c r="J29" i="1" s="1"/>
  <c r="J30" i="1" s="1"/>
  <c r="J31" i="1" s="1"/>
  <c r="J32" i="1" s="1"/>
  <c r="J33" i="1" s="1"/>
  <c r="I33" i="1"/>
  <c r="H33" i="4"/>
  <c r="I33" i="4"/>
</calcChain>
</file>

<file path=xl/sharedStrings.xml><?xml version="1.0" encoding="utf-8"?>
<sst xmlns="http://schemas.openxmlformats.org/spreadsheetml/2006/main" count="52" uniqueCount="14">
  <si>
    <t>仕入</t>
    <rPh sb="0" eb="2">
      <t>シイレ</t>
    </rPh>
    <phoneticPr fontId="2"/>
  </si>
  <si>
    <t>在庫</t>
    <rPh sb="0" eb="2">
      <t>ザイコ</t>
    </rPh>
    <phoneticPr fontId="2"/>
  </si>
  <si>
    <t>売上単価</t>
    <rPh sb="0" eb="2">
      <t>ウリアゲ</t>
    </rPh>
    <rPh sb="2" eb="4">
      <t>タンカ</t>
    </rPh>
    <phoneticPr fontId="2"/>
  </si>
  <si>
    <t>利益</t>
    <rPh sb="0" eb="2">
      <t>リエキ</t>
    </rPh>
    <phoneticPr fontId="2"/>
  </si>
  <si>
    <t>仕入原価</t>
    <rPh sb="0" eb="2">
      <t>シイレ</t>
    </rPh>
    <rPh sb="2" eb="4">
      <t>ゲンカ</t>
    </rPh>
    <phoneticPr fontId="2"/>
  </si>
  <si>
    <t>利益率</t>
    <rPh sb="0" eb="2">
      <t>リエキ</t>
    </rPh>
    <rPh sb="2" eb="3">
      <t>リツ</t>
    </rPh>
    <phoneticPr fontId="2"/>
  </si>
  <si>
    <t>←初期資金</t>
    <rPh sb="1" eb="5">
      <t>ショキシキン</t>
    </rPh>
    <phoneticPr fontId="2"/>
  </si>
  <si>
    <t>値引き率</t>
    <rPh sb="0" eb="2">
      <t>ネビ</t>
    </rPh>
    <rPh sb="3" eb="4">
      <t>リツ</t>
    </rPh>
    <phoneticPr fontId="2"/>
  </si>
  <si>
    <t>←月末資金</t>
    <rPh sb="1" eb="3">
      <t>ゲツマツ</t>
    </rPh>
    <rPh sb="3" eb="5">
      <t>シキン</t>
    </rPh>
    <phoneticPr fontId="2"/>
  </si>
  <si>
    <t>日</t>
    <rPh sb="0" eb="1">
      <t>ニチ</t>
    </rPh>
    <phoneticPr fontId="2"/>
  </si>
  <si>
    <t>通常売上</t>
    <rPh sb="2" eb="4">
      <t>ウリアゲ</t>
    </rPh>
    <phoneticPr fontId="2"/>
  </si>
  <si>
    <t>値引売上</t>
    <rPh sb="1" eb="2">
      <t>ヒ</t>
    </rPh>
    <rPh sb="2" eb="4">
      <t>ウリアゲ</t>
    </rPh>
    <phoneticPr fontId="2"/>
  </si>
  <si>
    <t>通常売上数(日に一回)</t>
    <rPh sb="0" eb="2">
      <t>ツウジョウ</t>
    </rPh>
    <rPh sb="2" eb="4">
      <t>ウリアゲ</t>
    </rPh>
    <rPh sb="4" eb="5">
      <t>スウ</t>
    </rPh>
    <rPh sb="6" eb="7">
      <t>ニチ</t>
    </rPh>
    <rPh sb="8" eb="10">
      <t>イッカイ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</si>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</sst>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4" borderId="1" xfId="1" applyFont="1" applyFill="1" applyBorder="1">
      <alignment vertical="center"/>
    </xf>
    <xf numFmtId="0" fontId="0" fillId="4" borderId="1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3" xfId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5" xfId="1" applyFont="1" applyFill="1" applyBorder="1">
      <alignment vertical="center"/>
    </xf>
    <xf numFmtId="38" fontId="0" fillId="2" borderId="6" xfId="1" applyFont="1" applyFill="1" applyBorder="1">
      <alignment vertical="center"/>
    </xf>
    <xf numFmtId="38" fontId="0" fillId="2" borderId="7" xfId="1" applyFont="1" applyFill="1" applyBorder="1">
      <alignment vertical="center"/>
    </xf>
    <xf numFmtId="38" fontId="0" fillId="2" borderId="4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workbookViewId="0">
      <selection activeCell="N27" sqref="N27"/>
    </sheetView>
  </sheetViews>
  <sheetFormatPr defaultRowHeight="13.5" x14ac:dyDescent="0.15"/>
  <cols>
    <col min="1" max="1" width="2.125" style="1" customWidth="1"/>
    <col min="2" max="2" width="20.625" style="1" customWidth="1"/>
    <col min="3" max="6" width="9" style="1"/>
    <col min="7" max="7" width="10.125" style="1" customWidth="1"/>
    <col min="8" max="8" width="10.125" style="1" hidden="1" customWidth="1"/>
    <col min="9" max="10" width="10.125" style="1" customWidth="1"/>
    <col min="11" max="16384" width="9" style="1"/>
  </cols>
  <sheetData>
    <row r="1" spans="2:11" ht="6.75" customHeight="1" x14ac:dyDescent="0.15"/>
    <row r="2" spans="2:11" x14ac:dyDescent="0.15">
      <c r="B2" s="2" t="s">
        <v>2</v>
      </c>
      <c r="C2" s="3">
        <f>C3/(1-C4)</f>
        <v>20000</v>
      </c>
      <c r="E2" s="8" t="s">
        <v>9</v>
      </c>
      <c r="F2" s="8" t="s">
        <v>0</v>
      </c>
      <c r="G2" s="9" t="s">
        <v>10</v>
      </c>
      <c r="H2" s="10" t="s">
        <v>11</v>
      </c>
      <c r="I2" s="8" t="s">
        <v>3</v>
      </c>
      <c r="J2" s="4">
        <v>30000</v>
      </c>
      <c r="K2" s="1" t="s">
        <v>6</v>
      </c>
    </row>
    <row r="3" spans="2:11" x14ac:dyDescent="0.15">
      <c r="B3" s="2" t="s">
        <v>4</v>
      </c>
      <c r="C3" s="4">
        <v>10000</v>
      </c>
      <c r="E3" s="3">
        <v>1</v>
      </c>
      <c r="F3" s="3">
        <f>$C$3</f>
        <v>10000</v>
      </c>
      <c r="G3" s="6">
        <f>IF(MOD(E3,$C$5)=0,$C$2,0)</f>
        <v>20000</v>
      </c>
      <c r="H3" s="7">
        <f t="shared" ref="H3:H32" si="0">IF(G3=0,$C$2*(1-$C$6),0)</f>
        <v>0</v>
      </c>
      <c r="I3" s="3">
        <f>H3+G3-F3</f>
        <v>10000</v>
      </c>
      <c r="J3" s="3">
        <f>J2-F3+(G3+H3)</f>
        <v>40000</v>
      </c>
    </row>
    <row r="4" spans="2:11" x14ac:dyDescent="0.15">
      <c r="B4" s="2" t="s">
        <v>5</v>
      </c>
      <c r="C4" s="5">
        <v>0.5</v>
      </c>
      <c r="E4" s="3">
        <v>2</v>
      </c>
      <c r="F4" s="3">
        <f t="shared" ref="F4:F32" si="1">$C$3</f>
        <v>10000</v>
      </c>
      <c r="G4" s="6">
        <f t="shared" ref="G4:G32" si="2">IF(MOD(E4,$C$5)=0,$C$2,0)</f>
        <v>20000</v>
      </c>
      <c r="H4" s="7">
        <f t="shared" si="0"/>
        <v>0</v>
      </c>
      <c r="I4" s="3">
        <f t="shared" ref="I4:I32" si="3">H4+G4-F4</f>
        <v>10000</v>
      </c>
      <c r="J4" s="3">
        <f t="shared" ref="J4:J32" si="4">J3-F4+G4+H4</f>
        <v>50000</v>
      </c>
    </row>
    <row r="5" spans="2:11" x14ac:dyDescent="0.15">
      <c r="B5" s="2" t="s">
        <v>12</v>
      </c>
      <c r="C5" s="5">
        <v>1</v>
      </c>
      <c r="E5" s="3">
        <v>3</v>
      </c>
      <c r="F5" s="3">
        <f t="shared" si="1"/>
        <v>10000</v>
      </c>
      <c r="G5" s="6">
        <f t="shared" si="2"/>
        <v>20000</v>
      </c>
      <c r="H5" s="7">
        <f t="shared" si="0"/>
        <v>0</v>
      </c>
      <c r="I5" s="3">
        <f t="shared" si="3"/>
        <v>10000</v>
      </c>
      <c r="J5" s="3">
        <f t="shared" si="4"/>
        <v>60000</v>
      </c>
    </row>
    <row r="6" spans="2:11" x14ac:dyDescent="0.15">
      <c r="B6" s="2" t="s">
        <v>7</v>
      </c>
      <c r="C6" s="5">
        <v>0.2</v>
      </c>
      <c r="E6" s="3">
        <v>4</v>
      </c>
      <c r="F6" s="3">
        <f t="shared" si="1"/>
        <v>10000</v>
      </c>
      <c r="G6" s="6">
        <f t="shared" si="2"/>
        <v>20000</v>
      </c>
      <c r="H6" s="7">
        <f t="shared" si="0"/>
        <v>0</v>
      </c>
      <c r="I6" s="3">
        <f t="shared" si="3"/>
        <v>10000</v>
      </c>
      <c r="J6" s="3">
        <f t="shared" si="4"/>
        <v>70000</v>
      </c>
    </row>
    <row r="7" spans="2:11" x14ac:dyDescent="0.15">
      <c r="E7" s="3">
        <v>5</v>
      </c>
      <c r="F7" s="3">
        <f t="shared" si="1"/>
        <v>10000</v>
      </c>
      <c r="G7" s="6">
        <f t="shared" si="2"/>
        <v>20000</v>
      </c>
      <c r="H7" s="7">
        <f t="shared" si="0"/>
        <v>0</v>
      </c>
      <c r="I7" s="3">
        <f t="shared" si="3"/>
        <v>10000</v>
      </c>
      <c r="J7" s="3">
        <f t="shared" si="4"/>
        <v>80000</v>
      </c>
    </row>
    <row r="8" spans="2:11" x14ac:dyDescent="0.15">
      <c r="E8" s="3">
        <v>6</v>
      </c>
      <c r="F8" s="3">
        <f t="shared" si="1"/>
        <v>10000</v>
      </c>
      <c r="G8" s="6">
        <f t="shared" si="2"/>
        <v>20000</v>
      </c>
      <c r="H8" s="7">
        <f t="shared" si="0"/>
        <v>0</v>
      </c>
      <c r="I8" s="3">
        <f t="shared" si="3"/>
        <v>10000</v>
      </c>
      <c r="J8" s="3">
        <f t="shared" si="4"/>
        <v>90000</v>
      </c>
    </row>
    <row r="9" spans="2:11" x14ac:dyDescent="0.15">
      <c r="E9" s="3">
        <v>7</v>
      </c>
      <c r="F9" s="3">
        <f t="shared" si="1"/>
        <v>10000</v>
      </c>
      <c r="G9" s="6">
        <f t="shared" si="2"/>
        <v>20000</v>
      </c>
      <c r="H9" s="7">
        <f t="shared" si="0"/>
        <v>0</v>
      </c>
      <c r="I9" s="3">
        <f t="shared" si="3"/>
        <v>10000</v>
      </c>
      <c r="J9" s="3">
        <f t="shared" si="4"/>
        <v>100000</v>
      </c>
    </row>
    <row r="10" spans="2:11" x14ac:dyDescent="0.15">
      <c r="E10" s="3">
        <v>8</v>
      </c>
      <c r="F10" s="3">
        <f t="shared" si="1"/>
        <v>10000</v>
      </c>
      <c r="G10" s="6">
        <f t="shared" si="2"/>
        <v>20000</v>
      </c>
      <c r="H10" s="7">
        <f t="shared" si="0"/>
        <v>0</v>
      </c>
      <c r="I10" s="3">
        <f t="shared" si="3"/>
        <v>10000</v>
      </c>
      <c r="J10" s="3">
        <f t="shared" si="4"/>
        <v>110000</v>
      </c>
    </row>
    <row r="11" spans="2:11" x14ac:dyDescent="0.15">
      <c r="E11" s="3">
        <v>9</v>
      </c>
      <c r="F11" s="3">
        <f t="shared" si="1"/>
        <v>10000</v>
      </c>
      <c r="G11" s="6">
        <f t="shared" si="2"/>
        <v>20000</v>
      </c>
      <c r="H11" s="7">
        <f t="shared" si="0"/>
        <v>0</v>
      </c>
      <c r="I11" s="3">
        <f t="shared" si="3"/>
        <v>10000</v>
      </c>
      <c r="J11" s="3">
        <f t="shared" si="4"/>
        <v>120000</v>
      </c>
    </row>
    <row r="12" spans="2:11" x14ac:dyDescent="0.15">
      <c r="E12" s="3">
        <v>10</v>
      </c>
      <c r="F12" s="3">
        <f t="shared" si="1"/>
        <v>10000</v>
      </c>
      <c r="G12" s="6">
        <f t="shared" si="2"/>
        <v>20000</v>
      </c>
      <c r="H12" s="7">
        <f t="shared" si="0"/>
        <v>0</v>
      </c>
      <c r="I12" s="3">
        <f t="shared" si="3"/>
        <v>10000</v>
      </c>
      <c r="J12" s="3">
        <f t="shared" si="4"/>
        <v>130000</v>
      </c>
    </row>
    <row r="13" spans="2:11" x14ac:dyDescent="0.15">
      <c r="E13" s="3">
        <v>11</v>
      </c>
      <c r="F13" s="3">
        <f t="shared" si="1"/>
        <v>10000</v>
      </c>
      <c r="G13" s="6">
        <f t="shared" si="2"/>
        <v>20000</v>
      </c>
      <c r="H13" s="7">
        <f t="shared" si="0"/>
        <v>0</v>
      </c>
      <c r="I13" s="3">
        <f t="shared" si="3"/>
        <v>10000</v>
      </c>
      <c r="J13" s="3">
        <f t="shared" si="4"/>
        <v>140000</v>
      </c>
    </row>
    <row r="14" spans="2:11" x14ac:dyDescent="0.15">
      <c r="E14" s="3">
        <v>12</v>
      </c>
      <c r="F14" s="3">
        <f t="shared" si="1"/>
        <v>10000</v>
      </c>
      <c r="G14" s="6">
        <f t="shared" si="2"/>
        <v>20000</v>
      </c>
      <c r="H14" s="7">
        <f t="shared" si="0"/>
        <v>0</v>
      </c>
      <c r="I14" s="3">
        <f t="shared" si="3"/>
        <v>10000</v>
      </c>
      <c r="J14" s="3">
        <f t="shared" si="4"/>
        <v>150000</v>
      </c>
    </row>
    <row r="15" spans="2:11" x14ac:dyDescent="0.15">
      <c r="E15" s="3">
        <v>13</v>
      </c>
      <c r="F15" s="3">
        <f t="shared" si="1"/>
        <v>10000</v>
      </c>
      <c r="G15" s="6">
        <f t="shared" si="2"/>
        <v>20000</v>
      </c>
      <c r="H15" s="7">
        <f t="shared" si="0"/>
        <v>0</v>
      </c>
      <c r="I15" s="3">
        <f t="shared" si="3"/>
        <v>10000</v>
      </c>
      <c r="J15" s="3">
        <f t="shared" si="4"/>
        <v>160000</v>
      </c>
    </row>
    <row r="16" spans="2:11" x14ac:dyDescent="0.15">
      <c r="E16" s="3">
        <v>14</v>
      </c>
      <c r="F16" s="3">
        <f t="shared" si="1"/>
        <v>10000</v>
      </c>
      <c r="G16" s="6">
        <f t="shared" si="2"/>
        <v>20000</v>
      </c>
      <c r="H16" s="7">
        <f t="shared" si="0"/>
        <v>0</v>
      </c>
      <c r="I16" s="3">
        <f t="shared" si="3"/>
        <v>10000</v>
      </c>
      <c r="J16" s="3">
        <f t="shared" si="4"/>
        <v>170000</v>
      </c>
    </row>
    <row r="17" spans="5:10" x14ac:dyDescent="0.15">
      <c r="E17" s="3">
        <v>15</v>
      </c>
      <c r="F17" s="3">
        <f t="shared" si="1"/>
        <v>10000</v>
      </c>
      <c r="G17" s="6">
        <f t="shared" si="2"/>
        <v>20000</v>
      </c>
      <c r="H17" s="7">
        <f t="shared" si="0"/>
        <v>0</v>
      </c>
      <c r="I17" s="3">
        <f t="shared" si="3"/>
        <v>10000</v>
      </c>
      <c r="J17" s="3">
        <f t="shared" si="4"/>
        <v>180000</v>
      </c>
    </row>
    <row r="18" spans="5:10" x14ac:dyDescent="0.15">
      <c r="E18" s="3">
        <v>16</v>
      </c>
      <c r="F18" s="3">
        <f t="shared" si="1"/>
        <v>10000</v>
      </c>
      <c r="G18" s="6">
        <f t="shared" si="2"/>
        <v>20000</v>
      </c>
      <c r="H18" s="7">
        <f t="shared" si="0"/>
        <v>0</v>
      </c>
      <c r="I18" s="3">
        <f t="shared" si="3"/>
        <v>10000</v>
      </c>
      <c r="J18" s="3">
        <f t="shared" si="4"/>
        <v>190000</v>
      </c>
    </row>
    <row r="19" spans="5:10" x14ac:dyDescent="0.15">
      <c r="E19" s="3">
        <v>17</v>
      </c>
      <c r="F19" s="3">
        <f t="shared" si="1"/>
        <v>10000</v>
      </c>
      <c r="G19" s="6">
        <f t="shared" si="2"/>
        <v>20000</v>
      </c>
      <c r="H19" s="7">
        <f t="shared" si="0"/>
        <v>0</v>
      </c>
      <c r="I19" s="3">
        <f t="shared" si="3"/>
        <v>10000</v>
      </c>
      <c r="J19" s="3">
        <f t="shared" si="4"/>
        <v>200000</v>
      </c>
    </row>
    <row r="20" spans="5:10" x14ac:dyDescent="0.15">
      <c r="E20" s="3">
        <v>18</v>
      </c>
      <c r="F20" s="3">
        <f t="shared" si="1"/>
        <v>10000</v>
      </c>
      <c r="G20" s="6">
        <f t="shared" si="2"/>
        <v>20000</v>
      </c>
      <c r="H20" s="7">
        <f t="shared" si="0"/>
        <v>0</v>
      </c>
      <c r="I20" s="3">
        <f t="shared" si="3"/>
        <v>10000</v>
      </c>
      <c r="J20" s="3">
        <f t="shared" si="4"/>
        <v>210000</v>
      </c>
    </row>
    <row r="21" spans="5:10" x14ac:dyDescent="0.15">
      <c r="E21" s="3">
        <v>19</v>
      </c>
      <c r="F21" s="3">
        <f t="shared" si="1"/>
        <v>10000</v>
      </c>
      <c r="G21" s="6">
        <f t="shared" si="2"/>
        <v>20000</v>
      </c>
      <c r="H21" s="7">
        <f t="shared" si="0"/>
        <v>0</v>
      </c>
      <c r="I21" s="3">
        <f t="shared" si="3"/>
        <v>10000</v>
      </c>
      <c r="J21" s="3">
        <f t="shared" si="4"/>
        <v>220000</v>
      </c>
    </row>
    <row r="22" spans="5:10" x14ac:dyDescent="0.15">
      <c r="E22" s="3">
        <v>20</v>
      </c>
      <c r="F22" s="3">
        <f t="shared" si="1"/>
        <v>10000</v>
      </c>
      <c r="G22" s="6">
        <f t="shared" si="2"/>
        <v>20000</v>
      </c>
      <c r="H22" s="7">
        <f t="shared" si="0"/>
        <v>0</v>
      </c>
      <c r="I22" s="3">
        <f t="shared" si="3"/>
        <v>10000</v>
      </c>
      <c r="J22" s="3">
        <f t="shared" si="4"/>
        <v>230000</v>
      </c>
    </row>
    <row r="23" spans="5:10" x14ac:dyDescent="0.15">
      <c r="E23" s="3">
        <v>21</v>
      </c>
      <c r="F23" s="3">
        <f t="shared" si="1"/>
        <v>10000</v>
      </c>
      <c r="G23" s="6">
        <f t="shared" si="2"/>
        <v>20000</v>
      </c>
      <c r="H23" s="7">
        <f t="shared" si="0"/>
        <v>0</v>
      </c>
      <c r="I23" s="3">
        <f t="shared" si="3"/>
        <v>10000</v>
      </c>
      <c r="J23" s="3">
        <f t="shared" si="4"/>
        <v>240000</v>
      </c>
    </row>
    <row r="24" spans="5:10" x14ac:dyDescent="0.15">
      <c r="E24" s="3">
        <v>22</v>
      </c>
      <c r="F24" s="3">
        <f t="shared" si="1"/>
        <v>10000</v>
      </c>
      <c r="G24" s="6">
        <f t="shared" si="2"/>
        <v>20000</v>
      </c>
      <c r="H24" s="7">
        <f t="shared" si="0"/>
        <v>0</v>
      </c>
      <c r="I24" s="3">
        <f t="shared" si="3"/>
        <v>10000</v>
      </c>
      <c r="J24" s="3">
        <f t="shared" si="4"/>
        <v>250000</v>
      </c>
    </row>
    <row r="25" spans="5:10" x14ac:dyDescent="0.15">
      <c r="E25" s="3">
        <v>23</v>
      </c>
      <c r="F25" s="3">
        <f t="shared" si="1"/>
        <v>10000</v>
      </c>
      <c r="G25" s="6">
        <f t="shared" si="2"/>
        <v>20000</v>
      </c>
      <c r="H25" s="7">
        <f t="shared" si="0"/>
        <v>0</v>
      </c>
      <c r="I25" s="3">
        <f t="shared" si="3"/>
        <v>10000</v>
      </c>
      <c r="J25" s="3">
        <f t="shared" si="4"/>
        <v>260000</v>
      </c>
    </row>
    <row r="26" spans="5:10" x14ac:dyDescent="0.15">
      <c r="E26" s="3">
        <v>24</v>
      </c>
      <c r="F26" s="3">
        <f t="shared" si="1"/>
        <v>10000</v>
      </c>
      <c r="G26" s="6">
        <f t="shared" si="2"/>
        <v>20000</v>
      </c>
      <c r="H26" s="7">
        <f t="shared" si="0"/>
        <v>0</v>
      </c>
      <c r="I26" s="3">
        <f t="shared" si="3"/>
        <v>10000</v>
      </c>
      <c r="J26" s="3">
        <f t="shared" si="4"/>
        <v>270000</v>
      </c>
    </row>
    <row r="27" spans="5:10" x14ac:dyDescent="0.15">
      <c r="E27" s="3">
        <v>25</v>
      </c>
      <c r="F27" s="3">
        <f t="shared" si="1"/>
        <v>10000</v>
      </c>
      <c r="G27" s="6">
        <f t="shared" si="2"/>
        <v>20000</v>
      </c>
      <c r="H27" s="7">
        <f t="shared" si="0"/>
        <v>0</v>
      </c>
      <c r="I27" s="3">
        <f t="shared" si="3"/>
        <v>10000</v>
      </c>
      <c r="J27" s="3">
        <f t="shared" si="4"/>
        <v>280000</v>
      </c>
    </row>
    <row r="28" spans="5:10" x14ac:dyDescent="0.15">
      <c r="E28" s="3">
        <v>26</v>
      </c>
      <c r="F28" s="3">
        <f t="shared" si="1"/>
        <v>10000</v>
      </c>
      <c r="G28" s="6">
        <f t="shared" si="2"/>
        <v>20000</v>
      </c>
      <c r="H28" s="7">
        <f t="shared" si="0"/>
        <v>0</v>
      </c>
      <c r="I28" s="3">
        <f t="shared" si="3"/>
        <v>10000</v>
      </c>
      <c r="J28" s="3">
        <f t="shared" si="4"/>
        <v>290000</v>
      </c>
    </row>
    <row r="29" spans="5:10" x14ac:dyDescent="0.15">
      <c r="E29" s="3">
        <v>27</v>
      </c>
      <c r="F29" s="3">
        <f t="shared" si="1"/>
        <v>10000</v>
      </c>
      <c r="G29" s="6">
        <f t="shared" si="2"/>
        <v>20000</v>
      </c>
      <c r="H29" s="7">
        <f t="shared" si="0"/>
        <v>0</v>
      </c>
      <c r="I29" s="3">
        <f t="shared" si="3"/>
        <v>10000</v>
      </c>
      <c r="J29" s="3">
        <f t="shared" si="4"/>
        <v>300000</v>
      </c>
    </row>
    <row r="30" spans="5:10" x14ac:dyDescent="0.15">
      <c r="E30" s="3">
        <v>28</v>
      </c>
      <c r="F30" s="3">
        <f t="shared" si="1"/>
        <v>10000</v>
      </c>
      <c r="G30" s="6">
        <f t="shared" si="2"/>
        <v>20000</v>
      </c>
      <c r="H30" s="7">
        <f t="shared" si="0"/>
        <v>0</v>
      </c>
      <c r="I30" s="3">
        <f t="shared" si="3"/>
        <v>10000</v>
      </c>
      <c r="J30" s="3">
        <f t="shared" si="4"/>
        <v>310000</v>
      </c>
    </row>
    <row r="31" spans="5:10" x14ac:dyDescent="0.15">
      <c r="E31" s="3">
        <v>29</v>
      </c>
      <c r="F31" s="3">
        <f t="shared" si="1"/>
        <v>10000</v>
      </c>
      <c r="G31" s="6">
        <f t="shared" si="2"/>
        <v>20000</v>
      </c>
      <c r="H31" s="7">
        <f t="shared" si="0"/>
        <v>0</v>
      </c>
      <c r="I31" s="3">
        <f t="shared" si="3"/>
        <v>10000</v>
      </c>
      <c r="J31" s="3">
        <f t="shared" si="4"/>
        <v>320000</v>
      </c>
    </row>
    <row r="32" spans="5:10" ht="14.25" thickBot="1" x14ac:dyDescent="0.2">
      <c r="E32" s="15">
        <v>30</v>
      </c>
      <c r="F32" s="15">
        <f t="shared" si="1"/>
        <v>10000</v>
      </c>
      <c r="G32" s="16">
        <f t="shared" si="2"/>
        <v>20000</v>
      </c>
      <c r="H32" s="17">
        <f t="shared" si="0"/>
        <v>0</v>
      </c>
      <c r="I32" s="15">
        <f t="shared" si="3"/>
        <v>10000</v>
      </c>
      <c r="J32" s="15">
        <f t="shared" si="4"/>
        <v>330000</v>
      </c>
    </row>
    <row r="33" spans="5:11" ht="14.25" thickTop="1" x14ac:dyDescent="0.15">
      <c r="E33" s="11" t="s">
        <v>13</v>
      </c>
      <c r="F33" s="12">
        <f>SUM(F3:F32)</f>
        <v>300000</v>
      </c>
      <c r="G33" s="13">
        <f>SUM(G3:G32)</f>
        <v>600000</v>
      </c>
      <c r="H33" s="14">
        <f>SUM(H3:H32)</f>
        <v>0</v>
      </c>
      <c r="I33" s="12">
        <f>SUM(I3:I32)</f>
        <v>300000</v>
      </c>
      <c r="J33" s="12">
        <f>J32</f>
        <v>330000</v>
      </c>
      <c r="K33" s="1" t="s">
        <v>8</v>
      </c>
    </row>
  </sheetData>
  <phoneticPr fontId="2"/>
  <conditionalFormatting sqref="H3:I3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>
      <selection activeCell="G6" sqref="G6"/>
    </sheetView>
  </sheetViews>
  <sheetFormatPr defaultRowHeight="13.5" x14ac:dyDescent="0.15"/>
  <cols>
    <col min="1" max="1" width="2.125" style="1" customWidth="1"/>
    <col min="2" max="2" width="20.625" style="1" customWidth="1"/>
    <col min="3" max="6" width="9" style="1"/>
    <col min="7" max="10" width="10.125" style="1" customWidth="1"/>
    <col min="11" max="16384" width="9" style="1"/>
  </cols>
  <sheetData>
    <row r="1" spans="2:11" ht="6.75" customHeight="1" x14ac:dyDescent="0.15"/>
    <row r="2" spans="2:11" x14ac:dyDescent="0.15">
      <c r="B2" s="2" t="s">
        <v>2</v>
      </c>
      <c r="C2" s="3">
        <f>C3/(1-C4)</f>
        <v>20000</v>
      </c>
      <c r="E2" s="8" t="s">
        <v>9</v>
      </c>
      <c r="F2" s="8" t="s">
        <v>0</v>
      </c>
      <c r="G2" s="9" t="s">
        <v>10</v>
      </c>
      <c r="H2" s="10" t="s">
        <v>1</v>
      </c>
      <c r="I2" s="8" t="s">
        <v>3</v>
      </c>
      <c r="J2" s="4">
        <v>30000</v>
      </c>
      <c r="K2" s="1" t="s">
        <v>6</v>
      </c>
    </row>
    <row r="3" spans="2:11" x14ac:dyDescent="0.15">
      <c r="B3" s="2" t="s">
        <v>4</v>
      </c>
      <c r="C3" s="4">
        <v>10000</v>
      </c>
      <c r="E3" s="3">
        <v>1</v>
      </c>
      <c r="F3" s="3">
        <f>$C$3</f>
        <v>10000</v>
      </c>
      <c r="G3" s="6">
        <f>IF(MOD(E3,$C$5)=0,$C$2,0)</f>
        <v>0</v>
      </c>
      <c r="H3" s="7">
        <f>IF(G3=0,F3,0)</f>
        <v>10000</v>
      </c>
      <c r="I3" s="3">
        <f>H3+G3-F3</f>
        <v>0</v>
      </c>
      <c r="J3" s="3">
        <f>J2-F3+G3</f>
        <v>20000</v>
      </c>
    </row>
    <row r="4" spans="2:11" x14ac:dyDescent="0.15">
      <c r="B4" s="2" t="s">
        <v>5</v>
      </c>
      <c r="C4" s="5">
        <v>0.5</v>
      </c>
      <c r="E4" s="3">
        <v>2</v>
      </c>
      <c r="F4" s="3">
        <f t="shared" ref="F4:F32" si="0">$C$3</f>
        <v>10000</v>
      </c>
      <c r="G4" s="6">
        <f>IF(MOD(E4,$C$5)=0,$C$2,0)</f>
        <v>0</v>
      </c>
      <c r="H4" s="7">
        <f t="shared" ref="H4:H32" si="1">IF(G4=0,F4,0)</f>
        <v>10000</v>
      </c>
      <c r="I4" s="3">
        <f t="shared" ref="I4:I32" si="2">H4+G4-F4</f>
        <v>0</v>
      </c>
      <c r="J4" s="3">
        <f t="shared" ref="J4:J32" si="3">J3-F4+G4</f>
        <v>10000</v>
      </c>
    </row>
    <row r="5" spans="2:11" x14ac:dyDescent="0.15">
      <c r="B5" s="2" t="s">
        <v>12</v>
      </c>
      <c r="C5" s="5">
        <v>3</v>
      </c>
      <c r="E5" s="3">
        <v>3</v>
      </c>
      <c r="F5" s="3">
        <f t="shared" si="0"/>
        <v>10000</v>
      </c>
      <c r="G5" s="6">
        <f>IF(MOD(E5,$C$5)=0,$C$2,0)</f>
        <v>20000</v>
      </c>
      <c r="H5" s="7">
        <f t="shared" si="1"/>
        <v>0</v>
      </c>
      <c r="I5" s="3">
        <f t="shared" si="2"/>
        <v>10000</v>
      </c>
      <c r="J5" s="3">
        <f>J4-F5+G5</f>
        <v>20000</v>
      </c>
    </row>
    <row r="6" spans="2:11" x14ac:dyDescent="0.15">
      <c r="B6" s="2" t="s">
        <v>7</v>
      </c>
      <c r="C6" s="5">
        <v>0.2</v>
      </c>
      <c r="E6" s="3">
        <v>4</v>
      </c>
      <c r="F6" s="3">
        <f t="shared" si="0"/>
        <v>10000</v>
      </c>
      <c r="G6" s="6">
        <f t="shared" ref="G6:G32" si="4">IF(MOD(E6,$C$5)=0,$C$2,0)</f>
        <v>0</v>
      </c>
      <c r="H6" s="7">
        <f t="shared" si="1"/>
        <v>10000</v>
      </c>
      <c r="I6" s="3">
        <f t="shared" si="2"/>
        <v>0</v>
      </c>
      <c r="J6" s="3">
        <f t="shared" si="3"/>
        <v>10000</v>
      </c>
    </row>
    <row r="7" spans="2:11" x14ac:dyDescent="0.15">
      <c r="E7" s="3">
        <v>5</v>
      </c>
      <c r="F7" s="3">
        <f t="shared" si="0"/>
        <v>10000</v>
      </c>
      <c r="G7" s="6">
        <f t="shared" si="4"/>
        <v>0</v>
      </c>
      <c r="H7" s="7">
        <f t="shared" si="1"/>
        <v>10000</v>
      </c>
      <c r="I7" s="3">
        <f t="shared" si="2"/>
        <v>0</v>
      </c>
      <c r="J7" s="3">
        <f t="shared" si="3"/>
        <v>0</v>
      </c>
    </row>
    <row r="8" spans="2:11" x14ac:dyDescent="0.15">
      <c r="E8" s="3">
        <v>6</v>
      </c>
      <c r="F8" s="3">
        <f t="shared" si="0"/>
        <v>10000</v>
      </c>
      <c r="G8" s="6">
        <f t="shared" si="4"/>
        <v>20000</v>
      </c>
      <c r="H8" s="7">
        <f t="shared" si="1"/>
        <v>0</v>
      </c>
      <c r="I8" s="3">
        <f t="shared" si="2"/>
        <v>10000</v>
      </c>
      <c r="J8" s="3">
        <f t="shared" si="3"/>
        <v>10000</v>
      </c>
    </row>
    <row r="9" spans="2:11" x14ac:dyDescent="0.15">
      <c r="E9" s="3">
        <v>7</v>
      </c>
      <c r="F9" s="3">
        <f t="shared" si="0"/>
        <v>10000</v>
      </c>
      <c r="G9" s="6">
        <f t="shared" si="4"/>
        <v>0</v>
      </c>
      <c r="H9" s="7">
        <f t="shared" si="1"/>
        <v>10000</v>
      </c>
      <c r="I9" s="3">
        <f t="shared" si="2"/>
        <v>0</v>
      </c>
      <c r="J9" s="3">
        <f t="shared" si="3"/>
        <v>0</v>
      </c>
    </row>
    <row r="10" spans="2:11" x14ac:dyDescent="0.15">
      <c r="E10" s="3">
        <v>8</v>
      </c>
      <c r="F10" s="3">
        <f t="shared" si="0"/>
        <v>10000</v>
      </c>
      <c r="G10" s="6">
        <f t="shared" si="4"/>
        <v>0</v>
      </c>
      <c r="H10" s="7">
        <f t="shared" si="1"/>
        <v>10000</v>
      </c>
      <c r="I10" s="3">
        <f t="shared" si="2"/>
        <v>0</v>
      </c>
      <c r="J10" s="3">
        <f t="shared" si="3"/>
        <v>-10000</v>
      </c>
    </row>
    <row r="11" spans="2:11" x14ac:dyDescent="0.15">
      <c r="E11" s="3">
        <v>9</v>
      </c>
      <c r="F11" s="3">
        <f t="shared" si="0"/>
        <v>10000</v>
      </c>
      <c r="G11" s="6">
        <f t="shared" si="4"/>
        <v>20000</v>
      </c>
      <c r="H11" s="7">
        <f t="shared" si="1"/>
        <v>0</v>
      </c>
      <c r="I11" s="3">
        <f t="shared" si="2"/>
        <v>10000</v>
      </c>
      <c r="J11" s="3">
        <f t="shared" si="3"/>
        <v>0</v>
      </c>
    </row>
    <row r="12" spans="2:11" x14ac:dyDescent="0.15">
      <c r="E12" s="3">
        <v>10</v>
      </c>
      <c r="F12" s="3">
        <f t="shared" si="0"/>
        <v>10000</v>
      </c>
      <c r="G12" s="6">
        <f t="shared" si="4"/>
        <v>0</v>
      </c>
      <c r="H12" s="7">
        <f t="shared" si="1"/>
        <v>10000</v>
      </c>
      <c r="I12" s="3">
        <f t="shared" si="2"/>
        <v>0</v>
      </c>
      <c r="J12" s="3">
        <f t="shared" si="3"/>
        <v>-10000</v>
      </c>
    </row>
    <row r="13" spans="2:11" x14ac:dyDescent="0.15">
      <c r="E13" s="3">
        <v>11</v>
      </c>
      <c r="F13" s="3">
        <f t="shared" si="0"/>
        <v>10000</v>
      </c>
      <c r="G13" s="6">
        <f t="shared" si="4"/>
        <v>0</v>
      </c>
      <c r="H13" s="7">
        <f t="shared" si="1"/>
        <v>10000</v>
      </c>
      <c r="I13" s="3">
        <f t="shared" si="2"/>
        <v>0</v>
      </c>
      <c r="J13" s="3">
        <f t="shared" si="3"/>
        <v>-20000</v>
      </c>
    </row>
    <row r="14" spans="2:11" x14ac:dyDescent="0.15">
      <c r="E14" s="3">
        <v>12</v>
      </c>
      <c r="F14" s="3">
        <f t="shared" si="0"/>
        <v>10000</v>
      </c>
      <c r="G14" s="6">
        <f t="shared" si="4"/>
        <v>20000</v>
      </c>
      <c r="H14" s="7">
        <f t="shared" si="1"/>
        <v>0</v>
      </c>
      <c r="I14" s="3">
        <f t="shared" si="2"/>
        <v>10000</v>
      </c>
      <c r="J14" s="3">
        <f t="shared" si="3"/>
        <v>-10000</v>
      </c>
    </row>
    <row r="15" spans="2:11" x14ac:dyDescent="0.15">
      <c r="E15" s="3">
        <v>13</v>
      </c>
      <c r="F15" s="3">
        <f t="shared" si="0"/>
        <v>10000</v>
      </c>
      <c r="G15" s="6">
        <f t="shared" si="4"/>
        <v>0</v>
      </c>
      <c r="H15" s="7">
        <f t="shared" si="1"/>
        <v>10000</v>
      </c>
      <c r="I15" s="3">
        <f t="shared" si="2"/>
        <v>0</v>
      </c>
      <c r="J15" s="3">
        <f t="shared" si="3"/>
        <v>-20000</v>
      </c>
    </row>
    <row r="16" spans="2:11" x14ac:dyDescent="0.15">
      <c r="E16" s="3">
        <v>14</v>
      </c>
      <c r="F16" s="3">
        <f t="shared" si="0"/>
        <v>10000</v>
      </c>
      <c r="G16" s="6">
        <f t="shared" si="4"/>
        <v>0</v>
      </c>
      <c r="H16" s="7">
        <f t="shared" si="1"/>
        <v>10000</v>
      </c>
      <c r="I16" s="3">
        <f t="shared" si="2"/>
        <v>0</v>
      </c>
      <c r="J16" s="3">
        <f t="shared" si="3"/>
        <v>-30000</v>
      </c>
    </row>
    <row r="17" spans="5:10" x14ac:dyDescent="0.15">
      <c r="E17" s="3">
        <v>15</v>
      </c>
      <c r="F17" s="3">
        <f t="shared" si="0"/>
        <v>10000</v>
      </c>
      <c r="G17" s="6">
        <f t="shared" si="4"/>
        <v>20000</v>
      </c>
      <c r="H17" s="7">
        <f t="shared" si="1"/>
        <v>0</v>
      </c>
      <c r="I17" s="3">
        <f t="shared" si="2"/>
        <v>10000</v>
      </c>
      <c r="J17" s="3">
        <f t="shared" si="3"/>
        <v>-20000</v>
      </c>
    </row>
    <row r="18" spans="5:10" x14ac:dyDescent="0.15">
      <c r="E18" s="3">
        <v>16</v>
      </c>
      <c r="F18" s="3">
        <f t="shared" si="0"/>
        <v>10000</v>
      </c>
      <c r="G18" s="6">
        <f t="shared" si="4"/>
        <v>0</v>
      </c>
      <c r="H18" s="7">
        <f t="shared" si="1"/>
        <v>10000</v>
      </c>
      <c r="I18" s="3">
        <f t="shared" si="2"/>
        <v>0</v>
      </c>
      <c r="J18" s="3">
        <f t="shared" si="3"/>
        <v>-30000</v>
      </c>
    </row>
    <row r="19" spans="5:10" x14ac:dyDescent="0.15">
      <c r="E19" s="3">
        <v>17</v>
      </c>
      <c r="F19" s="3">
        <f t="shared" si="0"/>
        <v>10000</v>
      </c>
      <c r="G19" s="6">
        <f t="shared" si="4"/>
        <v>0</v>
      </c>
      <c r="H19" s="7">
        <f t="shared" si="1"/>
        <v>10000</v>
      </c>
      <c r="I19" s="3">
        <f t="shared" si="2"/>
        <v>0</v>
      </c>
      <c r="J19" s="3">
        <f t="shared" si="3"/>
        <v>-40000</v>
      </c>
    </row>
    <row r="20" spans="5:10" x14ac:dyDescent="0.15">
      <c r="E20" s="3">
        <v>18</v>
      </c>
      <c r="F20" s="3">
        <f t="shared" si="0"/>
        <v>10000</v>
      </c>
      <c r="G20" s="6">
        <f t="shared" si="4"/>
        <v>20000</v>
      </c>
      <c r="H20" s="7">
        <f t="shared" si="1"/>
        <v>0</v>
      </c>
      <c r="I20" s="3">
        <f t="shared" si="2"/>
        <v>10000</v>
      </c>
      <c r="J20" s="3">
        <f t="shared" si="3"/>
        <v>-30000</v>
      </c>
    </row>
    <row r="21" spans="5:10" x14ac:dyDescent="0.15">
      <c r="E21" s="3">
        <v>19</v>
      </c>
      <c r="F21" s="3">
        <f t="shared" si="0"/>
        <v>10000</v>
      </c>
      <c r="G21" s="6">
        <f t="shared" si="4"/>
        <v>0</v>
      </c>
      <c r="H21" s="7">
        <f t="shared" si="1"/>
        <v>10000</v>
      </c>
      <c r="I21" s="3">
        <f t="shared" si="2"/>
        <v>0</v>
      </c>
      <c r="J21" s="3">
        <f t="shared" si="3"/>
        <v>-40000</v>
      </c>
    </row>
    <row r="22" spans="5:10" x14ac:dyDescent="0.15">
      <c r="E22" s="3">
        <v>20</v>
      </c>
      <c r="F22" s="3">
        <f t="shared" si="0"/>
        <v>10000</v>
      </c>
      <c r="G22" s="6">
        <f t="shared" si="4"/>
        <v>0</v>
      </c>
      <c r="H22" s="7">
        <f t="shared" si="1"/>
        <v>10000</v>
      </c>
      <c r="I22" s="3">
        <f t="shared" si="2"/>
        <v>0</v>
      </c>
      <c r="J22" s="3">
        <f t="shared" si="3"/>
        <v>-50000</v>
      </c>
    </row>
    <row r="23" spans="5:10" x14ac:dyDescent="0.15">
      <c r="E23" s="3">
        <v>21</v>
      </c>
      <c r="F23" s="3">
        <f t="shared" si="0"/>
        <v>10000</v>
      </c>
      <c r="G23" s="6">
        <f t="shared" si="4"/>
        <v>20000</v>
      </c>
      <c r="H23" s="7">
        <f t="shared" si="1"/>
        <v>0</v>
      </c>
      <c r="I23" s="3">
        <f t="shared" si="2"/>
        <v>10000</v>
      </c>
      <c r="J23" s="3">
        <f t="shared" si="3"/>
        <v>-40000</v>
      </c>
    </row>
    <row r="24" spans="5:10" x14ac:dyDescent="0.15">
      <c r="E24" s="3">
        <v>22</v>
      </c>
      <c r="F24" s="3">
        <f t="shared" si="0"/>
        <v>10000</v>
      </c>
      <c r="G24" s="6">
        <f t="shared" si="4"/>
        <v>0</v>
      </c>
      <c r="H24" s="7">
        <f t="shared" si="1"/>
        <v>10000</v>
      </c>
      <c r="I24" s="3">
        <f t="shared" si="2"/>
        <v>0</v>
      </c>
      <c r="J24" s="3">
        <f t="shared" si="3"/>
        <v>-50000</v>
      </c>
    </row>
    <row r="25" spans="5:10" x14ac:dyDescent="0.15">
      <c r="E25" s="3">
        <v>23</v>
      </c>
      <c r="F25" s="3">
        <f t="shared" si="0"/>
        <v>10000</v>
      </c>
      <c r="G25" s="6">
        <f t="shared" si="4"/>
        <v>0</v>
      </c>
      <c r="H25" s="7">
        <f t="shared" si="1"/>
        <v>10000</v>
      </c>
      <c r="I25" s="3">
        <f t="shared" si="2"/>
        <v>0</v>
      </c>
      <c r="J25" s="3">
        <f t="shared" si="3"/>
        <v>-60000</v>
      </c>
    </row>
    <row r="26" spans="5:10" x14ac:dyDescent="0.15">
      <c r="E26" s="3">
        <v>24</v>
      </c>
      <c r="F26" s="3">
        <f t="shared" si="0"/>
        <v>10000</v>
      </c>
      <c r="G26" s="6">
        <f t="shared" si="4"/>
        <v>20000</v>
      </c>
      <c r="H26" s="7">
        <f t="shared" si="1"/>
        <v>0</v>
      </c>
      <c r="I26" s="3">
        <f t="shared" si="2"/>
        <v>10000</v>
      </c>
      <c r="J26" s="3">
        <f t="shared" si="3"/>
        <v>-50000</v>
      </c>
    </row>
    <row r="27" spans="5:10" x14ac:dyDescent="0.15">
      <c r="E27" s="3">
        <v>25</v>
      </c>
      <c r="F27" s="3">
        <f t="shared" si="0"/>
        <v>10000</v>
      </c>
      <c r="G27" s="6">
        <f t="shared" si="4"/>
        <v>0</v>
      </c>
      <c r="H27" s="7">
        <f t="shared" si="1"/>
        <v>10000</v>
      </c>
      <c r="I27" s="3">
        <f t="shared" si="2"/>
        <v>0</v>
      </c>
      <c r="J27" s="3">
        <f t="shared" si="3"/>
        <v>-60000</v>
      </c>
    </row>
    <row r="28" spans="5:10" x14ac:dyDescent="0.15">
      <c r="E28" s="3">
        <v>26</v>
      </c>
      <c r="F28" s="3">
        <f t="shared" si="0"/>
        <v>10000</v>
      </c>
      <c r="G28" s="6">
        <f t="shared" si="4"/>
        <v>0</v>
      </c>
      <c r="H28" s="7">
        <f t="shared" si="1"/>
        <v>10000</v>
      </c>
      <c r="I28" s="3">
        <f t="shared" si="2"/>
        <v>0</v>
      </c>
      <c r="J28" s="3">
        <f t="shared" si="3"/>
        <v>-70000</v>
      </c>
    </row>
    <row r="29" spans="5:10" x14ac:dyDescent="0.15">
      <c r="E29" s="3">
        <v>27</v>
      </c>
      <c r="F29" s="3">
        <f t="shared" si="0"/>
        <v>10000</v>
      </c>
      <c r="G29" s="6">
        <f t="shared" si="4"/>
        <v>20000</v>
      </c>
      <c r="H29" s="7">
        <f t="shared" si="1"/>
        <v>0</v>
      </c>
      <c r="I29" s="3">
        <f t="shared" si="2"/>
        <v>10000</v>
      </c>
      <c r="J29" s="3">
        <f t="shared" si="3"/>
        <v>-60000</v>
      </c>
    </row>
    <row r="30" spans="5:10" x14ac:dyDescent="0.15">
      <c r="E30" s="3">
        <v>28</v>
      </c>
      <c r="F30" s="3">
        <f t="shared" si="0"/>
        <v>10000</v>
      </c>
      <c r="G30" s="6">
        <f t="shared" si="4"/>
        <v>0</v>
      </c>
      <c r="H30" s="7">
        <f t="shared" si="1"/>
        <v>10000</v>
      </c>
      <c r="I30" s="3">
        <f t="shared" si="2"/>
        <v>0</v>
      </c>
      <c r="J30" s="3">
        <f t="shared" si="3"/>
        <v>-70000</v>
      </c>
    </row>
    <row r="31" spans="5:10" x14ac:dyDescent="0.15">
      <c r="E31" s="3">
        <v>29</v>
      </c>
      <c r="F31" s="3">
        <f t="shared" si="0"/>
        <v>10000</v>
      </c>
      <c r="G31" s="6">
        <f t="shared" si="4"/>
        <v>0</v>
      </c>
      <c r="H31" s="7">
        <f t="shared" si="1"/>
        <v>10000</v>
      </c>
      <c r="I31" s="3">
        <f t="shared" si="2"/>
        <v>0</v>
      </c>
      <c r="J31" s="3">
        <f t="shared" si="3"/>
        <v>-80000</v>
      </c>
    </row>
    <row r="32" spans="5:10" ht="14.25" thickBot="1" x14ac:dyDescent="0.2">
      <c r="E32" s="15">
        <v>30</v>
      </c>
      <c r="F32" s="15">
        <f t="shared" si="0"/>
        <v>10000</v>
      </c>
      <c r="G32" s="16">
        <f t="shared" si="4"/>
        <v>20000</v>
      </c>
      <c r="H32" s="17">
        <f t="shared" si="1"/>
        <v>0</v>
      </c>
      <c r="I32" s="15">
        <f t="shared" si="2"/>
        <v>10000</v>
      </c>
      <c r="J32" s="15">
        <f t="shared" si="3"/>
        <v>-70000</v>
      </c>
    </row>
    <row r="33" spans="5:11" ht="14.25" thickTop="1" x14ac:dyDescent="0.15">
      <c r="E33" s="11" t="s">
        <v>13</v>
      </c>
      <c r="F33" s="12">
        <f>SUM(F3:F32)</f>
        <v>300000</v>
      </c>
      <c r="G33" s="13">
        <f>SUM(G3:G32)</f>
        <v>200000</v>
      </c>
      <c r="H33" s="14">
        <f>SUM(H3:H32)</f>
        <v>200000</v>
      </c>
      <c r="I33" s="12">
        <f>SUM(I3:I32)</f>
        <v>100000</v>
      </c>
      <c r="J33" s="12">
        <f>J32</f>
        <v>-70000</v>
      </c>
      <c r="K33" s="1" t="s">
        <v>8</v>
      </c>
    </row>
  </sheetData>
  <phoneticPr fontId="2"/>
  <conditionalFormatting sqref="H3:I32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>
      <selection activeCell="B25" sqref="B25"/>
    </sheetView>
  </sheetViews>
  <sheetFormatPr defaultRowHeight="13.5" x14ac:dyDescent="0.15"/>
  <cols>
    <col min="1" max="1" width="2.125" style="1" customWidth="1"/>
    <col min="2" max="2" width="20.625" style="1" customWidth="1"/>
    <col min="3" max="6" width="9" style="1"/>
    <col min="7" max="10" width="10.125" style="1" customWidth="1"/>
    <col min="11" max="16384" width="9" style="1"/>
  </cols>
  <sheetData>
    <row r="1" spans="2:11" ht="6.75" customHeight="1" x14ac:dyDescent="0.15"/>
    <row r="2" spans="2:11" x14ac:dyDescent="0.15">
      <c r="B2" s="2" t="s">
        <v>2</v>
      </c>
      <c r="C2" s="3">
        <f>C3/(1-C4)</f>
        <v>20000</v>
      </c>
      <c r="E2" s="8" t="s">
        <v>9</v>
      </c>
      <c r="F2" s="8" t="s">
        <v>0</v>
      </c>
      <c r="G2" s="9" t="s">
        <v>10</v>
      </c>
      <c r="H2" s="10" t="s">
        <v>11</v>
      </c>
      <c r="I2" s="8" t="s">
        <v>3</v>
      </c>
      <c r="J2" s="4">
        <v>30000</v>
      </c>
      <c r="K2" s="1" t="s">
        <v>6</v>
      </c>
    </row>
    <row r="3" spans="2:11" x14ac:dyDescent="0.15">
      <c r="B3" s="2" t="s">
        <v>4</v>
      </c>
      <c r="C3" s="4">
        <v>10000</v>
      </c>
      <c r="E3" s="3">
        <v>1</v>
      </c>
      <c r="F3" s="3">
        <f>$C$3</f>
        <v>10000</v>
      </c>
      <c r="G3" s="6">
        <f>IF(MOD(E3,$C$5)=0,$C$2,0)</f>
        <v>0</v>
      </c>
      <c r="H3" s="7">
        <f t="shared" ref="H3:H32" si="0">IF(G3=0,$C$2*(1-$C$6),0)</f>
        <v>10000</v>
      </c>
      <c r="I3" s="3">
        <f>H3+G3-F3</f>
        <v>0</v>
      </c>
      <c r="J3" s="3">
        <f>J2-F3+(G3+H3)</f>
        <v>30000</v>
      </c>
    </row>
    <row r="4" spans="2:11" x14ac:dyDescent="0.15">
      <c r="B4" s="2" t="s">
        <v>5</v>
      </c>
      <c r="C4" s="5">
        <v>0.5</v>
      </c>
      <c r="E4" s="3">
        <v>2</v>
      </c>
      <c r="F4" s="3">
        <f t="shared" ref="F4:F32" si="1">$C$3</f>
        <v>10000</v>
      </c>
      <c r="G4" s="6">
        <f t="shared" ref="G4:G32" si="2">IF(MOD(E4,$C$5)=0,$C$2,0)</f>
        <v>0</v>
      </c>
      <c r="H4" s="7">
        <f t="shared" si="0"/>
        <v>10000</v>
      </c>
      <c r="I4" s="3">
        <f t="shared" ref="I4:I32" si="3">H4+G4-F4</f>
        <v>0</v>
      </c>
      <c r="J4" s="3">
        <f t="shared" ref="J4:J32" si="4">J3-F4+G4+H4</f>
        <v>30000</v>
      </c>
    </row>
    <row r="5" spans="2:11" x14ac:dyDescent="0.15">
      <c r="B5" s="2" t="s">
        <v>12</v>
      </c>
      <c r="C5" s="5">
        <v>3</v>
      </c>
      <c r="E5" s="3">
        <v>3</v>
      </c>
      <c r="F5" s="3">
        <f t="shared" si="1"/>
        <v>10000</v>
      </c>
      <c r="G5" s="6">
        <f t="shared" si="2"/>
        <v>20000</v>
      </c>
      <c r="H5" s="7">
        <f t="shared" si="0"/>
        <v>0</v>
      </c>
      <c r="I5" s="3">
        <f t="shared" si="3"/>
        <v>10000</v>
      </c>
      <c r="J5" s="3">
        <f t="shared" si="4"/>
        <v>40000</v>
      </c>
    </row>
    <row r="6" spans="2:11" x14ac:dyDescent="0.15">
      <c r="B6" s="2" t="s">
        <v>7</v>
      </c>
      <c r="C6" s="5">
        <v>0.5</v>
      </c>
      <c r="E6" s="3">
        <v>4</v>
      </c>
      <c r="F6" s="3">
        <f t="shared" si="1"/>
        <v>10000</v>
      </c>
      <c r="G6" s="6">
        <f t="shared" si="2"/>
        <v>0</v>
      </c>
      <c r="H6" s="7">
        <f t="shared" si="0"/>
        <v>10000</v>
      </c>
      <c r="I6" s="3">
        <f t="shared" si="3"/>
        <v>0</v>
      </c>
      <c r="J6" s="3">
        <f t="shared" si="4"/>
        <v>40000</v>
      </c>
    </row>
    <row r="7" spans="2:11" x14ac:dyDescent="0.15">
      <c r="E7" s="3">
        <v>5</v>
      </c>
      <c r="F7" s="3">
        <f t="shared" si="1"/>
        <v>10000</v>
      </c>
      <c r="G7" s="6">
        <f t="shared" si="2"/>
        <v>0</v>
      </c>
      <c r="H7" s="7">
        <f t="shared" si="0"/>
        <v>10000</v>
      </c>
      <c r="I7" s="3">
        <f t="shared" si="3"/>
        <v>0</v>
      </c>
      <c r="J7" s="3">
        <f t="shared" si="4"/>
        <v>40000</v>
      </c>
    </row>
    <row r="8" spans="2:11" x14ac:dyDescent="0.15">
      <c r="E8" s="3">
        <v>6</v>
      </c>
      <c r="F8" s="3">
        <f t="shared" si="1"/>
        <v>10000</v>
      </c>
      <c r="G8" s="6">
        <f t="shared" si="2"/>
        <v>20000</v>
      </c>
      <c r="H8" s="7">
        <f t="shared" si="0"/>
        <v>0</v>
      </c>
      <c r="I8" s="3">
        <f t="shared" si="3"/>
        <v>10000</v>
      </c>
      <c r="J8" s="3">
        <f t="shared" si="4"/>
        <v>50000</v>
      </c>
    </row>
    <row r="9" spans="2:11" x14ac:dyDescent="0.15">
      <c r="E9" s="3">
        <v>7</v>
      </c>
      <c r="F9" s="3">
        <f t="shared" si="1"/>
        <v>10000</v>
      </c>
      <c r="G9" s="6">
        <f t="shared" si="2"/>
        <v>0</v>
      </c>
      <c r="H9" s="7">
        <f t="shared" si="0"/>
        <v>10000</v>
      </c>
      <c r="I9" s="3">
        <f t="shared" si="3"/>
        <v>0</v>
      </c>
      <c r="J9" s="3">
        <f t="shared" si="4"/>
        <v>50000</v>
      </c>
    </row>
    <row r="10" spans="2:11" x14ac:dyDescent="0.15">
      <c r="E10" s="3">
        <v>8</v>
      </c>
      <c r="F10" s="3">
        <f t="shared" si="1"/>
        <v>10000</v>
      </c>
      <c r="G10" s="6">
        <f t="shared" si="2"/>
        <v>0</v>
      </c>
      <c r="H10" s="7">
        <f t="shared" si="0"/>
        <v>10000</v>
      </c>
      <c r="I10" s="3">
        <f t="shared" si="3"/>
        <v>0</v>
      </c>
      <c r="J10" s="3">
        <f t="shared" si="4"/>
        <v>50000</v>
      </c>
    </row>
    <row r="11" spans="2:11" x14ac:dyDescent="0.15">
      <c r="E11" s="3">
        <v>9</v>
      </c>
      <c r="F11" s="3">
        <f t="shared" si="1"/>
        <v>10000</v>
      </c>
      <c r="G11" s="6">
        <f t="shared" si="2"/>
        <v>20000</v>
      </c>
      <c r="H11" s="7">
        <f t="shared" si="0"/>
        <v>0</v>
      </c>
      <c r="I11" s="3">
        <f t="shared" si="3"/>
        <v>10000</v>
      </c>
      <c r="J11" s="3">
        <f t="shared" si="4"/>
        <v>60000</v>
      </c>
    </row>
    <row r="12" spans="2:11" x14ac:dyDescent="0.15">
      <c r="E12" s="3">
        <v>10</v>
      </c>
      <c r="F12" s="3">
        <f t="shared" si="1"/>
        <v>10000</v>
      </c>
      <c r="G12" s="6">
        <f t="shared" si="2"/>
        <v>0</v>
      </c>
      <c r="H12" s="7">
        <f t="shared" si="0"/>
        <v>10000</v>
      </c>
      <c r="I12" s="3">
        <f t="shared" si="3"/>
        <v>0</v>
      </c>
      <c r="J12" s="3">
        <f t="shared" si="4"/>
        <v>60000</v>
      </c>
    </row>
    <row r="13" spans="2:11" x14ac:dyDescent="0.15">
      <c r="E13" s="3">
        <v>11</v>
      </c>
      <c r="F13" s="3">
        <f t="shared" si="1"/>
        <v>10000</v>
      </c>
      <c r="G13" s="6">
        <f t="shared" si="2"/>
        <v>0</v>
      </c>
      <c r="H13" s="7">
        <f t="shared" si="0"/>
        <v>10000</v>
      </c>
      <c r="I13" s="3">
        <f t="shared" si="3"/>
        <v>0</v>
      </c>
      <c r="J13" s="3">
        <f t="shared" si="4"/>
        <v>60000</v>
      </c>
    </row>
    <row r="14" spans="2:11" x14ac:dyDescent="0.15">
      <c r="E14" s="3">
        <v>12</v>
      </c>
      <c r="F14" s="3">
        <f t="shared" si="1"/>
        <v>10000</v>
      </c>
      <c r="G14" s="6">
        <f t="shared" si="2"/>
        <v>20000</v>
      </c>
      <c r="H14" s="7">
        <f t="shared" si="0"/>
        <v>0</v>
      </c>
      <c r="I14" s="3">
        <f t="shared" si="3"/>
        <v>10000</v>
      </c>
      <c r="J14" s="3">
        <f t="shared" si="4"/>
        <v>70000</v>
      </c>
    </row>
    <row r="15" spans="2:11" x14ac:dyDescent="0.15">
      <c r="E15" s="3">
        <v>13</v>
      </c>
      <c r="F15" s="3">
        <f t="shared" si="1"/>
        <v>10000</v>
      </c>
      <c r="G15" s="6">
        <f t="shared" si="2"/>
        <v>0</v>
      </c>
      <c r="H15" s="7">
        <f t="shared" si="0"/>
        <v>10000</v>
      </c>
      <c r="I15" s="3">
        <f t="shared" si="3"/>
        <v>0</v>
      </c>
      <c r="J15" s="3">
        <f t="shared" si="4"/>
        <v>70000</v>
      </c>
    </row>
    <row r="16" spans="2:11" x14ac:dyDescent="0.15">
      <c r="E16" s="3">
        <v>14</v>
      </c>
      <c r="F16" s="3">
        <f t="shared" si="1"/>
        <v>10000</v>
      </c>
      <c r="G16" s="6">
        <f t="shared" si="2"/>
        <v>0</v>
      </c>
      <c r="H16" s="7">
        <f t="shared" si="0"/>
        <v>10000</v>
      </c>
      <c r="I16" s="3">
        <f t="shared" si="3"/>
        <v>0</v>
      </c>
      <c r="J16" s="3">
        <f t="shared" si="4"/>
        <v>70000</v>
      </c>
    </row>
    <row r="17" spans="5:10" x14ac:dyDescent="0.15">
      <c r="E17" s="3">
        <v>15</v>
      </c>
      <c r="F17" s="3">
        <f t="shared" si="1"/>
        <v>10000</v>
      </c>
      <c r="G17" s="6">
        <f t="shared" si="2"/>
        <v>20000</v>
      </c>
      <c r="H17" s="7">
        <f t="shared" si="0"/>
        <v>0</v>
      </c>
      <c r="I17" s="3">
        <f t="shared" si="3"/>
        <v>10000</v>
      </c>
      <c r="J17" s="3">
        <f t="shared" si="4"/>
        <v>80000</v>
      </c>
    </row>
    <row r="18" spans="5:10" x14ac:dyDescent="0.15">
      <c r="E18" s="3">
        <v>16</v>
      </c>
      <c r="F18" s="3">
        <f t="shared" si="1"/>
        <v>10000</v>
      </c>
      <c r="G18" s="6">
        <f t="shared" si="2"/>
        <v>0</v>
      </c>
      <c r="H18" s="7">
        <f t="shared" si="0"/>
        <v>10000</v>
      </c>
      <c r="I18" s="3">
        <f t="shared" si="3"/>
        <v>0</v>
      </c>
      <c r="J18" s="3">
        <f t="shared" si="4"/>
        <v>80000</v>
      </c>
    </row>
    <row r="19" spans="5:10" x14ac:dyDescent="0.15">
      <c r="E19" s="3">
        <v>17</v>
      </c>
      <c r="F19" s="3">
        <f t="shared" si="1"/>
        <v>10000</v>
      </c>
      <c r="G19" s="6">
        <f t="shared" si="2"/>
        <v>0</v>
      </c>
      <c r="H19" s="7">
        <f t="shared" si="0"/>
        <v>10000</v>
      </c>
      <c r="I19" s="3">
        <f t="shared" si="3"/>
        <v>0</v>
      </c>
      <c r="J19" s="3">
        <f t="shared" si="4"/>
        <v>80000</v>
      </c>
    </row>
    <row r="20" spans="5:10" x14ac:dyDescent="0.15">
      <c r="E20" s="3">
        <v>18</v>
      </c>
      <c r="F20" s="3">
        <f t="shared" si="1"/>
        <v>10000</v>
      </c>
      <c r="G20" s="6">
        <f t="shared" si="2"/>
        <v>20000</v>
      </c>
      <c r="H20" s="7">
        <f t="shared" si="0"/>
        <v>0</v>
      </c>
      <c r="I20" s="3">
        <f t="shared" si="3"/>
        <v>10000</v>
      </c>
      <c r="J20" s="3">
        <f t="shared" si="4"/>
        <v>90000</v>
      </c>
    </row>
    <row r="21" spans="5:10" x14ac:dyDescent="0.15">
      <c r="E21" s="3">
        <v>19</v>
      </c>
      <c r="F21" s="3">
        <f t="shared" si="1"/>
        <v>10000</v>
      </c>
      <c r="G21" s="6">
        <f t="shared" si="2"/>
        <v>0</v>
      </c>
      <c r="H21" s="7">
        <f t="shared" si="0"/>
        <v>10000</v>
      </c>
      <c r="I21" s="3">
        <f t="shared" si="3"/>
        <v>0</v>
      </c>
      <c r="J21" s="3">
        <f t="shared" si="4"/>
        <v>90000</v>
      </c>
    </row>
    <row r="22" spans="5:10" x14ac:dyDescent="0.15">
      <c r="E22" s="3">
        <v>20</v>
      </c>
      <c r="F22" s="3">
        <f t="shared" si="1"/>
        <v>10000</v>
      </c>
      <c r="G22" s="6">
        <f t="shared" si="2"/>
        <v>0</v>
      </c>
      <c r="H22" s="7">
        <f t="shared" si="0"/>
        <v>10000</v>
      </c>
      <c r="I22" s="3">
        <f t="shared" si="3"/>
        <v>0</v>
      </c>
      <c r="J22" s="3">
        <f t="shared" si="4"/>
        <v>90000</v>
      </c>
    </row>
    <row r="23" spans="5:10" x14ac:dyDescent="0.15">
      <c r="E23" s="3">
        <v>21</v>
      </c>
      <c r="F23" s="3">
        <f t="shared" si="1"/>
        <v>10000</v>
      </c>
      <c r="G23" s="6">
        <f t="shared" si="2"/>
        <v>20000</v>
      </c>
      <c r="H23" s="7">
        <f t="shared" si="0"/>
        <v>0</v>
      </c>
      <c r="I23" s="3">
        <f t="shared" si="3"/>
        <v>10000</v>
      </c>
      <c r="J23" s="3">
        <f t="shared" si="4"/>
        <v>100000</v>
      </c>
    </row>
    <row r="24" spans="5:10" x14ac:dyDescent="0.15">
      <c r="E24" s="3">
        <v>22</v>
      </c>
      <c r="F24" s="3">
        <f t="shared" si="1"/>
        <v>10000</v>
      </c>
      <c r="G24" s="6">
        <f t="shared" si="2"/>
        <v>0</v>
      </c>
      <c r="H24" s="7">
        <f t="shared" si="0"/>
        <v>10000</v>
      </c>
      <c r="I24" s="3">
        <f t="shared" si="3"/>
        <v>0</v>
      </c>
      <c r="J24" s="3">
        <f t="shared" si="4"/>
        <v>100000</v>
      </c>
    </row>
    <row r="25" spans="5:10" x14ac:dyDescent="0.15">
      <c r="E25" s="3">
        <v>23</v>
      </c>
      <c r="F25" s="3">
        <f t="shared" si="1"/>
        <v>10000</v>
      </c>
      <c r="G25" s="6">
        <f t="shared" si="2"/>
        <v>0</v>
      </c>
      <c r="H25" s="7">
        <f t="shared" si="0"/>
        <v>10000</v>
      </c>
      <c r="I25" s="3">
        <f t="shared" si="3"/>
        <v>0</v>
      </c>
      <c r="J25" s="3">
        <f t="shared" si="4"/>
        <v>100000</v>
      </c>
    </row>
    <row r="26" spans="5:10" x14ac:dyDescent="0.15">
      <c r="E26" s="3">
        <v>24</v>
      </c>
      <c r="F26" s="3">
        <f t="shared" si="1"/>
        <v>10000</v>
      </c>
      <c r="G26" s="6">
        <f t="shared" si="2"/>
        <v>20000</v>
      </c>
      <c r="H26" s="7">
        <f t="shared" si="0"/>
        <v>0</v>
      </c>
      <c r="I26" s="3">
        <f t="shared" si="3"/>
        <v>10000</v>
      </c>
      <c r="J26" s="3">
        <f t="shared" si="4"/>
        <v>110000</v>
      </c>
    </row>
    <row r="27" spans="5:10" x14ac:dyDescent="0.15">
      <c r="E27" s="3">
        <v>25</v>
      </c>
      <c r="F27" s="3">
        <f t="shared" si="1"/>
        <v>10000</v>
      </c>
      <c r="G27" s="6">
        <f t="shared" si="2"/>
        <v>0</v>
      </c>
      <c r="H27" s="7">
        <f t="shared" si="0"/>
        <v>10000</v>
      </c>
      <c r="I27" s="3">
        <f t="shared" si="3"/>
        <v>0</v>
      </c>
      <c r="J27" s="3">
        <f t="shared" si="4"/>
        <v>110000</v>
      </c>
    </row>
    <row r="28" spans="5:10" x14ac:dyDescent="0.15">
      <c r="E28" s="3">
        <v>26</v>
      </c>
      <c r="F28" s="3">
        <f t="shared" si="1"/>
        <v>10000</v>
      </c>
      <c r="G28" s="6">
        <f t="shared" si="2"/>
        <v>0</v>
      </c>
      <c r="H28" s="7">
        <f t="shared" si="0"/>
        <v>10000</v>
      </c>
      <c r="I28" s="3">
        <f t="shared" si="3"/>
        <v>0</v>
      </c>
      <c r="J28" s="3">
        <f t="shared" si="4"/>
        <v>110000</v>
      </c>
    </row>
    <row r="29" spans="5:10" x14ac:dyDescent="0.15">
      <c r="E29" s="3">
        <v>27</v>
      </c>
      <c r="F29" s="3">
        <f t="shared" si="1"/>
        <v>10000</v>
      </c>
      <c r="G29" s="6">
        <f t="shared" si="2"/>
        <v>20000</v>
      </c>
      <c r="H29" s="7">
        <f t="shared" si="0"/>
        <v>0</v>
      </c>
      <c r="I29" s="3">
        <f t="shared" si="3"/>
        <v>10000</v>
      </c>
      <c r="J29" s="3">
        <f t="shared" si="4"/>
        <v>120000</v>
      </c>
    </row>
    <row r="30" spans="5:10" x14ac:dyDescent="0.15">
      <c r="E30" s="3">
        <v>28</v>
      </c>
      <c r="F30" s="3">
        <f t="shared" si="1"/>
        <v>10000</v>
      </c>
      <c r="G30" s="6">
        <f t="shared" si="2"/>
        <v>0</v>
      </c>
      <c r="H30" s="7">
        <f t="shared" si="0"/>
        <v>10000</v>
      </c>
      <c r="I30" s="3">
        <f t="shared" si="3"/>
        <v>0</v>
      </c>
      <c r="J30" s="3">
        <f t="shared" si="4"/>
        <v>120000</v>
      </c>
    </row>
    <row r="31" spans="5:10" x14ac:dyDescent="0.15">
      <c r="E31" s="3">
        <v>29</v>
      </c>
      <c r="F31" s="3">
        <f t="shared" si="1"/>
        <v>10000</v>
      </c>
      <c r="G31" s="6">
        <f t="shared" si="2"/>
        <v>0</v>
      </c>
      <c r="H31" s="7">
        <f t="shared" si="0"/>
        <v>10000</v>
      </c>
      <c r="I31" s="3">
        <f t="shared" si="3"/>
        <v>0</v>
      </c>
      <c r="J31" s="3">
        <f t="shared" si="4"/>
        <v>120000</v>
      </c>
    </row>
    <row r="32" spans="5:10" ht="14.25" thickBot="1" x14ac:dyDescent="0.2">
      <c r="E32" s="15">
        <v>30</v>
      </c>
      <c r="F32" s="15">
        <f t="shared" si="1"/>
        <v>10000</v>
      </c>
      <c r="G32" s="16">
        <f t="shared" si="2"/>
        <v>20000</v>
      </c>
      <c r="H32" s="17">
        <f t="shared" si="0"/>
        <v>0</v>
      </c>
      <c r="I32" s="15">
        <f t="shared" si="3"/>
        <v>10000</v>
      </c>
      <c r="J32" s="15">
        <f t="shared" si="4"/>
        <v>130000</v>
      </c>
    </row>
    <row r="33" spans="5:11" ht="14.25" thickTop="1" x14ac:dyDescent="0.15">
      <c r="E33" s="11" t="s">
        <v>13</v>
      </c>
      <c r="F33" s="12">
        <f>SUM(F3:F32)</f>
        <v>300000</v>
      </c>
      <c r="G33" s="18">
        <f>SUM(G3:H32)</f>
        <v>400000</v>
      </c>
      <c r="H33" s="19"/>
      <c r="I33" s="12">
        <f>SUM(I3:I32)</f>
        <v>100000</v>
      </c>
      <c r="J33" s="12">
        <f>J32</f>
        <v>130000</v>
      </c>
      <c r="K33" s="1" t="s">
        <v>8</v>
      </c>
    </row>
  </sheetData>
  <mergeCells count="1">
    <mergeCell ref="G33:H33"/>
  </mergeCells>
  <phoneticPr fontId="2"/>
  <conditionalFormatting sqref="H3:I32">
    <cfRule type="cellIs" dxfId="1" priority="9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workbookViewId="0">
      <selection activeCell="B19" sqref="B19"/>
    </sheetView>
  </sheetViews>
  <sheetFormatPr defaultRowHeight="13.5" x14ac:dyDescent="0.15"/>
  <cols>
    <col min="1" max="1" width="2.125" style="1" customWidth="1"/>
    <col min="2" max="2" width="20.625" style="1" customWidth="1"/>
    <col min="3" max="6" width="9" style="1"/>
    <col min="7" max="10" width="10.125" style="1" customWidth="1"/>
    <col min="11" max="16384" width="9" style="1"/>
  </cols>
  <sheetData>
    <row r="1" spans="2:11" ht="6.75" customHeight="1" x14ac:dyDescent="0.15"/>
    <row r="2" spans="2:11" x14ac:dyDescent="0.15">
      <c r="B2" s="2" t="s">
        <v>2</v>
      </c>
      <c r="C2" s="3">
        <f>C3/(1-C4)</f>
        <v>12500</v>
      </c>
      <c r="E2" s="8" t="s">
        <v>9</v>
      </c>
      <c r="F2" s="8" t="s">
        <v>0</v>
      </c>
      <c r="G2" s="9" t="s">
        <v>10</v>
      </c>
      <c r="H2" s="10" t="s">
        <v>1</v>
      </c>
      <c r="I2" s="8" t="s">
        <v>3</v>
      </c>
      <c r="J2" s="4">
        <v>30000</v>
      </c>
      <c r="K2" s="1" t="s">
        <v>6</v>
      </c>
    </row>
    <row r="3" spans="2:11" x14ac:dyDescent="0.15">
      <c r="B3" s="2" t="s">
        <v>4</v>
      </c>
      <c r="C3" s="4">
        <v>10000</v>
      </c>
      <c r="E3" s="3">
        <v>1</v>
      </c>
      <c r="F3" s="3">
        <f>$C$3</f>
        <v>10000</v>
      </c>
      <c r="G3" s="6">
        <f>IF(MOD(E3,$C$5)=0,$C$2,0)</f>
        <v>12500</v>
      </c>
      <c r="H3" s="7">
        <f>IF(G3=0,F3,0)</f>
        <v>0</v>
      </c>
      <c r="I3" s="3">
        <f>H3+G3-F3</f>
        <v>2500</v>
      </c>
      <c r="J3" s="3">
        <f>J2-F3+G3</f>
        <v>32500</v>
      </c>
    </row>
    <row r="4" spans="2:11" x14ac:dyDescent="0.15">
      <c r="B4" s="2" t="s">
        <v>5</v>
      </c>
      <c r="C4" s="5">
        <v>0.2</v>
      </c>
      <c r="E4" s="3">
        <v>2</v>
      </c>
      <c r="F4" s="3">
        <f t="shared" ref="F4:F32" si="0">$C$3</f>
        <v>10000</v>
      </c>
      <c r="G4" s="6">
        <f t="shared" ref="G4:G32" si="1">IF(MOD(E4,$C$5)=0,$C$2,0)</f>
        <v>12500</v>
      </c>
      <c r="H4" s="7">
        <f t="shared" ref="H4:H32" si="2">IF(G4=0,F4,0)</f>
        <v>0</v>
      </c>
      <c r="I4" s="3">
        <f t="shared" ref="I4:I32" si="3">H4+G4-F4</f>
        <v>2500</v>
      </c>
      <c r="J4" s="3">
        <f t="shared" ref="J4:J32" si="4">J3-F4+G4</f>
        <v>35000</v>
      </c>
    </row>
    <row r="5" spans="2:11" x14ac:dyDescent="0.15">
      <c r="B5" s="2" t="s">
        <v>12</v>
      </c>
      <c r="C5" s="5">
        <v>1</v>
      </c>
      <c r="E5" s="3">
        <v>3</v>
      </c>
      <c r="F5" s="3">
        <f t="shared" si="0"/>
        <v>10000</v>
      </c>
      <c r="G5" s="6">
        <f t="shared" si="1"/>
        <v>12500</v>
      </c>
      <c r="H5" s="7">
        <f t="shared" si="2"/>
        <v>0</v>
      </c>
      <c r="I5" s="3">
        <f t="shared" si="3"/>
        <v>2500</v>
      </c>
      <c r="J5" s="3">
        <f>J4-F5+G5</f>
        <v>37500</v>
      </c>
    </row>
    <row r="6" spans="2:11" x14ac:dyDescent="0.15">
      <c r="B6" s="2" t="s">
        <v>7</v>
      </c>
      <c r="C6" s="5">
        <v>0.2</v>
      </c>
      <c r="E6" s="3">
        <v>4</v>
      </c>
      <c r="F6" s="3">
        <f t="shared" si="0"/>
        <v>10000</v>
      </c>
      <c r="G6" s="6">
        <f t="shared" si="1"/>
        <v>12500</v>
      </c>
      <c r="H6" s="7">
        <f t="shared" si="2"/>
        <v>0</v>
      </c>
      <c r="I6" s="3">
        <f t="shared" si="3"/>
        <v>2500</v>
      </c>
      <c r="J6" s="3">
        <f t="shared" si="4"/>
        <v>40000</v>
      </c>
    </row>
    <row r="7" spans="2:11" x14ac:dyDescent="0.15">
      <c r="E7" s="3">
        <v>5</v>
      </c>
      <c r="F7" s="3">
        <f t="shared" si="0"/>
        <v>10000</v>
      </c>
      <c r="G7" s="6">
        <f t="shared" si="1"/>
        <v>12500</v>
      </c>
      <c r="H7" s="7">
        <f t="shared" si="2"/>
        <v>0</v>
      </c>
      <c r="I7" s="3">
        <f t="shared" si="3"/>
        <v>2500</v>
      </c>
      <c r="J7" s="3">
        <f t="shared" si="4"/>
        <v>42500</v>
      </c>
    </row>
    <row r="8" spans="2:11" x14ac:dyDescent="0.15">
      <c r="E8" s="3">
        <v>6</v>
      </c>
      <c r="F8" s="3">
        <f t="shared" si="0"/>
        <v>10000</v>
      </c>
      <c r="G8" s="6">
        <f t="shared" si="1"/>
        <v>12500</v>
      </c>
      <c r="H8" s="7">
        <f t="shared" si="2"/>
        <v>0</v>
      </c>
      <c r="I8" s="3">
        <f t="shared" si="3"/>
        <v>2500</v>
      </c>
      <c r="J8" s="3">
        <f t="shared" si="4"/>
        <v>45000</v>
      </c>
    </row>
    <row r="9" spans="2:11" x14ac:dyDescent="0.15">
      <c r="E9" s="3">
        <v>7</v>
      </c>
      <c r="F9" s="3">
        <f t="shared" si="0"/>
        <v>10000</v>
      </c>
      <c r="G9" s="6">
        <f t="shared" si="1"/>
        <v>12500</v>
      </c>
      <c r="H9" s="7">
        <f t="shared" si="2"/>
        <v>0</v>
      </c>
      <c r="I9" s="3">
        <f t="shared" si="3"/>
        <v>2500</v>
      </c>
      <c r="J9" s="3">
        <f t="shared" si="4"/>
        <v>47500</v>
      </c>
    </row>
    <row r="10" spans="2:11" x14ac:dyDescent="0.15">
      <c r="E10" s="3">
        <v>8</v>
      </c>
      <c r="F10" s="3">
        <f t="shared" si="0"/>
        <v>10000</v>
      </c>
      <c r="G10" s="6">
        <f t="shared" si="1"/>
        <v>12500</v>
      </c>
      <c r="H10" s="7">
        <f t="shared" si="2"/>
        <v>0</v>
      </c>
      <c r="I10" s="3">
        <f t="shared" si="3"/>
        <v>2500</v>
      </c>
      <c r="J10" s="3">
        <f t="shared" si="4"/>
        <v>50000</v>
      </c>
    </row>
    <row r="11" spans="2:11" x14ac:dyDescent="0.15">
      <c r="E11" s="3">
        <v>9</v>
      </c>
      <c r="F11" s="3">
        <f t="shared" si="0"/>
        <v>10000</v>
      </c>
      <c r="G11" s="6">
        <f t="shared" si="1"/>
        <v>12500</v>
      </c>
      <c r="H11" s="7">
        <f t="shared" si="2"/>
        <v>0</v>
      </c>
      <c r="I11" s="3">
        <f t="shared" si="3"/>
        <v>2500</v>
      </c>
      <c r="J11" s="3">
        <f t="shared" si="4"/>
        <v>52500</v>
      </c>
    </row>
    <row r="12" spans="2:11" x14ac:dyDescent="0.15">
      <c r="E12" s="3">
        <v>10</v>
      </c>
      <c r="F12" s="3">
        <f t="shared" si="0"/>
        <v>10000</v>
      </c>
      <c r="G12" s="6">
        <f t="shared" si="1"/>
        <v>12500</v>
      </c>
      <c r="H12" s="7">
        <f t="shared" si="2"/>
        <v>0</v>
      </c>
      <c r="I12" s="3">
        <f t="shared" si="3"/>
        <v>2500</v>
      </c>
      <c r="J12" s="3">
        <f t="shared" si="4"/>
        <v>55000</v>
      </c>
    </row>
    <row r="13" spans="2:11" x14ac:dyDescent="0.15">
      <c r="E13" s="3">
        <v>11</v>
      </c>
      <c r="F13" s="3">
        <f t="shared" si="0"/>
        <v>10000</v>
      </c>
      <c r="G13" s="6">
        <f t="shared" si="1"/>
        <v>12500</v>
      </c>
      <c r="H13" s="7">
        <f t="shared" si="2"/>
        <v>0</v>
      </c>
      <c r="I13" s="3">
        <f t="shared" si="3"/>
        <v>2500</v>
      </c>
      <c r="J13" s="3">
        <f t="shared" si="4"/>
        <v>57500</v>
      </c>
    </row>
    <row r="14" spans="2:11" x14ac:dyDescent="0.15">
      <c r="E14" s="3">
        <v>12</v>
      </c>
      <c r="F14" s="3">
        <f t="shared" si="0"/>
        <v>10000</v>
      </c>
      <c r="G14" s="6">
        <f t="shared" si="1"/>
        <v>12500</v>
      </c>
      <c r="H14" s="7">
        <f t="shared" si="2"/>
        <v>0</v>
      </c>
      <c r="I14" s="3">
        <f t="shared" si="3"/>
        <v>2500</v>
      </c>
      <c r="J14" s="3">
        <f t="shared" si="4"/>
        <v>60000</v>
      </c>
    </row>
    <row r="15" spans="2:11" x14ac:dyDescent="0.15">
      <c r="E15" s="3">
        <v>13</v>
      </c>
      <c r="F15" s="3">
        <f t="shared" si="0"/>
        <v>10000</v>
      </c>
      <c r="G15" s="6">
        <f t="shared" si="1"/>
        <v>12500</v>
      </c>
      <c r="H15" s="7">
        <f t="shared" si="2"/>
        <v>0</v>
      </c>
      <c r="I15" s="3">
        <f t="shared" si="3"/>
        <v>2500</v>
      </c>
      <c r="J15" s="3">
        <f t="shared" si="4"/>
        <v>62500</v>
      </c>
    </row>
    <row r="16" spans="2:11" x14ac:dyDescent="0.15">
      <c r="E16" s="3">
        <v>14</v>
      </c>
      <c r="F16" s="3">
        <f t="shared" si="0"/>
        <v>10000</v>
      </c>
      <c r="G16" s="6">
        <f t="shared" si="1"/>
        <v>12500</v>
      </c>
      <c r="H16" s="7">
        <f t="shared" si="2"/>
        <v>0</v>
      </c>
      <c r="I16" s="3">
        <f t="shared" si="3"/>
        <v>2500</v>
      </c>
      <c r="J16" s="3">
        <f t="shared" si="4"/>
        <v>65000</v>
      </c>
    </row>
    <row r="17" spans="5:10" x14ac:dyDescent="0.15">
      <c r="E17" s="3">
        <v>15</v>
      </c>
      <c r="F17" s="3">
        <f t="shared" si="0"/>
        <v>10000</v>
      </c>
      <c r="G17" s="6">
        <f t="shared" si="1"/>
        <v>12500</v>
      </c>
      <c r="H17" s="7">
        <f t="shared" si="2"/>
        <v>0</v>
      </c>
      <c r="I17" s="3">
        <f t="shared" si="3"/>
        <v>2500</v>
      </c>
      <c r="J17" s="3">
        <f t="shared" si="4"/>
        <v>67500</v>
      </c>
    </row>
    <row r="18" spans="5:10" x14ac:dyDescent="0.15">
      <c r="E18" s="3">
        <v>16</v>
      </c>
      <c r="F18" s="3">
        <f t="shared" si="0"/>
        <v>10000</v>
      </c>
      <c r="G18" s="6">
        <f t="shared" si="1"/>
        <v>12500</v>
      </c>
      <c r="H18" s="7">
        <f t="shared" si="2"/>
        <v>0</v>
      </c>
      <c r="I18" s="3">
        <f t="shared" si="3"/>
        <v>2500</v>
      </c>
      <c r="J18" s="3">
        <f t="shared" si="4"/>
        <v>70000</v>
      </c>
    </row>
    <row r="19" spans="5:10" x14ac:dyDescent="0.15">
      <c r="E19" s="3">
        <v>17</v>
      </c>
      <c r="F19" s="3">
        <f t="shared" si="0"/>
        <v>10000</v>
      </c>
      <c r="G19" s="6">
        <f t="shared" si="1"/>
        <v>12500</v>
      </c>
      <c r="H19" s="7">
        <f t="shared" si="2"/>
        <v>0</v>
      </c>
      <c r="I19" s="3">
        <f t="shared" si="3"/>
        <v>2500</v>
      </c>
      <c r="J19" s="3">
        <f t="shared" si="4"/>
        <v>72500</v>
      </c>
    </row>
    <row r="20" spans="5:10" x14ac:dyDescent="0.15">
      <c r="E20" s="3">
        <v>18</v>
      </c>
      <c r="F20" s="3">
        <f t="shared" si="0"/>
        <v>10000</v>
      </c>
      <c r="G20" s="6">
        <f t="shared" si="1"/>
        <v>12500</v>
      </c>
      <c r="H20" s="7">
        <f t="shared" si="2"/>
        <v>0</v>
      </c>
      <c r="I20" s="3">
        <f t="shared" si="3"/>
        <v>2500</v>
      </c>
      <c r="J20" s="3">
        <f t="shared" si="4"/>
        <v>75000</v>
      </c>
    </row>
    <row r="21" spans="5:10" x14ac:dyDescent="0.15">
      <c r="E21" s="3">
        <v>19</v>
      </c>
      <c r="F21" s="3">
        <f t="shared" si="0"/>
        <v>10000</v>
      </c>
      <c r="G21" s="6">
        <f t="shared" si="1"/>
        <v>12500</v>
      </c>
      <c r="H21" s="7">
        <f t="shared" si="2"/>
        <v>0</v>
      </c>
      <c r="I21" s="3">
        <f t="shared" si="3"/>
        <v>2500</v>
      </c>
      <c r="J21" s="3">
        <f t="shared" si="4"/>
        <v>77500</v>
      </c>
    </row>
    <row r="22" spans="5:10" x14ac:dyDescent="0.15">
      <c r="E22" s="3">
        <v>20</v>
      </c>
      <c r="F22" s="3">
        <f t="shared" si="0"/>
        <v>10000</v>
      </c>
      <c r="G22" s="6">
        <f t="shared" si="1"/>
        <v>12500</v>
      </c>
      <c r="H22" s="7">
        <f t="shared" si="2"/>
        <v>0</v>
      </c>
      <c r="I22" s="3">
        <f t="shared" si="3"/>
        <v>2500</v>
      </c>
      <c r="J22" s="3">
        <f t="shared" si="4"/>
        <v>80000</v>
      </c>
    </row>
    <row r="23" spans="5:10" x14ac:dyDescent="0.15">
      <c r="E23" s="3">
        <v>21</v>
      </c>
      <c r="F23" s="3">
        <f t="shared" si="0"/>
        <v>10000</v>
      </c>
      <c r="G23" s="6">
        <f t="shared" si="1"/>
        <v>12500</v>
      </c>
      <c r="H23" s="7">
        <f t="shared" si="2"/>
        <v>0</v>
      </c>
      <c r="I23" s="3">
        <f t="shared" si="3"/>
        <v>2500</v>
      </c>
      <c r="J23" s="3">
        <f t="shared" si="4"/>
        <v>82500</v>
      </c>
    </row>
    <row r="24" spans="5:10" x14ac:dyDescent="0.15">
      <c r="E24" s="3">
        <v>22</v>
      </c>
      <c r="F24" s="3">
        <f t="shared" si="0"/>
        <v>10000</v>
      </c>
      <c r="G24" s="6">
        <f t="shared" si="1"/>
        <v>12500</v>
      </c>
      <c r="H24" s="7">
        <f t="shared" si="2"/>
        <v>0</v>
      </c>
      <c r="I24" s="3">
        <f t="shared" si="3"/>
        <v>2500</v>
      </c>
      <c r="J24" s="3">
        <f t="shared" si="4"/>
        <v>85000</v>
      </c>
    </row>
    <row r="25" spans="5:10" x14ac:dyDescent="0.15">
      <c r="E25" s="3">
        <v>23</v>
      </c>
      <c r="F25" s="3">
        <f t="shared" si="0"/>
        <v>10000</v>
      </c>
      <c r="G25" s="6">
        <f t="shared" si="1"/>
        <v>12500</v>
      </c>
      <c r="H25" s="7">
        <f t="shared" si="2"/>
        <v>0</v>
      </c>
      <c r="I25" s="3">
        <f t="shared" si="3"/>
        <v>2500</v>
      </c>
      <c r="J25" s="3">
        <f t="shared" si="4"/>
        <v>87500</v>
      </c>
    </row>
    <row r="26" spans="5:10" x14ac:dyDescent="0.15">
      <c r="E26" s="3">
        <v>24</v>
      </c>
      <c r="F26" s="3">
        <f t="shared" si="0"/>
        <v>10000</v>
      </c>
      <c r="G26" s="6">
        <f t="shared" si="1"/>
        <v>12500</v>
      </c>
      <c r="H26" s="7">
        <f t="shared" si="2"/>
        <v>0</v>
      </c>
      <c r="I26" s="3">
        <f t="shared" si="3"/>
        <v>2500</v>
      </c>
      <c r="J26" s="3">
        <f t="shared" si="4"/>
        <v>90000</v>
      </c>
    </row>
    <row r="27" spans="5:10" x14ac:dyDescent="0.15">
      <c r="E27" s="3">
        <v>25</v>
      </c>
      <c r="F27" s="3">
        <f t="shared" si="0"/>
        <v>10000</v>
      </c>
      <c r="G27" s="6">
        <f t="shared" si="1"/>
        <v>12500</v>
      </c>
      <c r="H27" s="7">
        <f t="shared" si="2"/>
        <v>0</v>
      </c>
      <c r="I27" s="3">
        <f t="shared" si="3"/>
        <v>2500</v>
      </c>
      <c r="J27" s="3">
        <f t="shared" si="4"/>
        <v>92500</v>
      </c>
    </row>
    <row r="28" spans="5:10" x14ac:dyDescent="0.15">
      <c r="E28" s="3">
        <v>26</v>
      </c>
      <c r="F28" s="3">
        <f t="shared" si="0"/>
        <v>10000</v>
      </c>
      <c r="G28" s="6">
        <f t="shared" si="1"/>
        <v>12500</v>
      </c>
      <c r="H28" s="7">
        <f t="shared" si="2"/>
        <v>0</v>
      </c>
      <c r="I28" s="3">
        <f t="shared" si="3"/>
        <v>2500</v>
      </c>
      <c r="J28" s="3">
        <f t="shared" si="4"/>
        <v>95000</v>
      </c>
    </row>
    <row r="29" spans="5:10" x14ac:dyDescent="0.15">
      <c r="E29" s="3">
        <v>27</v>
      </c>
      <c r="F29" s="3">
        <f t="shared" si="0"/>
        <v>10000</v>
      </c>
      <c r="G29" s="6">
        <f t="shared" si="1"/>
        <v>12500</v>
      </c>
      <c r="H29" s="7">
        <f t="shared" si="2"/>
        <v>0</v>
      </c>
      <c r="I29" s="3">
        <f t="shared" si="3"/>
        <v>2500</v>
      </c>
      <c r="J29" s="3">
        <f t="shared" si="4"/>
        <v>97500</v>
      </c>
    </row>
    <row r="30" spans="5:10" x14ac:dyDescent="0.15">
      <c r="E30" s="3">
        <v>28</v>
      </c>
      <c r="F30" s="3">
        <f t="shared" si="0"/>
        <v>10000</v>
      </c>
      <c r="G30" s="6">
        <f t="shared" si="1"/>
        <v>12500</v>
      </c>
      <c r="H30" s="7">
        <f t="shared" si="2"/>
        <v>0</v>
      </c>
      <c r="I30" s="3">
        <f t="shared" si="3"/>
        <v>2500</v>
      </c>
      <c r="J30" s="3">
        <f t="shared" si="4"/>
        <v>100000</v>
      </c>
    </row>
    <row r="31" spans="5:10" x14ac:dyDescent="0.15">
      <c r="E31" s="3">
        <v>29</v>
      </c>
      <c r="F31" s="3">
        <f t="shared" si="0"/>
        <v>10000</v>
      </c>
      <c r="G31" s="6">
        <f t="shared" si="1"/>
        <v>12500</v>
      </c>
      <c r="H31" s="7">
        <f t="shared" si="2"/>
        <v>0</v>
      </c>
      <c r="I31" s="3">
        <f t="shared" si="3"/>
        <v>2500</v>
      </c>
      <c r="J31" s="3">
        <f t="shared" si="4"/>
        <v>102500</v>
      </c>
    </row>
    <row r="32" spans="5:10" ht="14.25" thickBot="1" x14ac:dyDescent="0.2">
      <c r="E32" s="15">
        <v>30</v>
      </c>
      <c r="F32" s="15">
        <f t="shared" si="0"/>
        <v>10000</v>
      </c>
      <c r="G32" s="16">
        <f t="shared" si="1"/>
        <v>12500</v>
      </c>
      <c r="H32" s="17">
        <f t="shared" si="2"/>
        <v>0</v>
      </c>
      <c r="I32" s="15">
        <f t="shared" si="3"/>
        <v>2500</v>
      </c>
      <c r="J32" s="15">
        <f t="shared" si="4"/>
        <v>105000</v>
      </c>
    </row>
    <row r="33" spans="5:11" ht="14.25" thickTop="1" x14ac:dyDescent="0.15">
      <c r="E33" s="11" t="s">
        <v>13</v>
      </c>
      <c r="F33" s="12">
        <f>SUM(F3:F32)</f>
        <v>300000</v>
      </c>
      <c r="G33" s="13">
        <f>SUM(G3:G32)</f>
        <v>375000</v>
      </c>
      <c r="H33" s="14">
        <f>SUM(H3:H32)</f>
        <v>0</v>
      </c>
      <c r="I33" s="12">
        <f>SUM(I3:I32)</f>
        <v>75000</v>
      </c>
      <c r="J33" s="12">
        <f>J32</f>
        <v>105000</v>
      </c>
      <c r="K33" s="1" t="s">
        <v>8</v>
      </c>
    </row>
  </sheetData>
  <phoneticPr fontId="2"/>
  <conditionalFormatting sqref="H3:I32">
    <cfRule type="cellIs" dxfId="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理想</vt:lpstr>
      <vt:lpstr>在庫(利益率重視)</vt:lpstr>
      <vt:lpstr>値引して資金化</vt:lpstr>
      <vt:lpstr>回転重視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</cp:lastModifiedBy>
  <dcterms:created xsi:type="dcterms:W3CDTF">2015-09-29T09:07:18Z</dcterms:created>
  <dcterms:modified xsi:type="dcterms:W3CDTF">2015-09-30T05:42:51Z</dcterms:modified>
</cp:coreProperties>
</file>